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tabRatio="713" activeTab="0"/>
  </bookViews>
  <sheets>
    <sheet name="Data" sheetId="1" r:id="rId1"/>
    <sheet name="Instrument" sheetId="2" r:id="rId2"/>
    <sheet name="Sung" sheetId="3" r:id="rId3"/>
    <sheet name="Danced" sheetId="4" r:id="rId4"/>
    <sheet name="Acted" sheetId="5" r:id="rId5"/>
    <sheet name="Written" sheetId="6" r:id="rId6"/>
    <sheet name="Handicrafts" sheetId="7" r:id="rId7"/>
    <sheet name="Photo" sheetId="8" r:id="rId8"/>
    <sheet name="Visarts" sheetId="9" r:id="rId9"/>
    <sheet name="None" sheetId="10" r:id="rId10"/>
    <sheet name="Other" sheetId="11" r:id="rId11"/>
    <sheet name="Perf Arts" sheetId="12" r:id="rId12"/>
    <sheet name="Culture" sheetId="13" r:id="rId13"/>
    <sheet name="Multiple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<sst xmlns="http://schemas.openxmlformats.org/spreadsheetml/2006/main" count="488" uniqueCount="68">
  <si>
    <t>NATION (SAMPLE)</t>
  </si>
  <si>
    <t>Total</t>
  </si>
  <si>
    <t>BELGIUM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</si>
  <si>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</si>
  <si>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</si>
  <si>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</si>
  <si>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</si>
  <si>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</si>
  <si>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</si>
  <si>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</si>
  <si>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</si>
  <si>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</si>
  <si>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</si>
  <si>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</si>
  <si>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NATION(SAMPLE)</t>
  </si>
  <si>
    <t>SWEDEN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</si>
  <si>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</si>
  <si>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</si>
  <si>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</si>
  <si>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</si>
  <si>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</si>
  <si>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</si>
  <si>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</si>
  <si>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</si>
  <si>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</si>
  <si>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</si>
  <si>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CZECH REPUBLIC</t>
  </si>
  <si>
    <t>GERMANY WEST</t>
  </si>
  <si>
    <t>GERMANY EAST</t>
  </si>
  <si>
    <t>NORTHERN IRELAND</t>
  </si>
  <si>
    <t>GREAT BRITAIN</t>
  </si>
  <si>
    <t>CYPRUS (REPUBLIC)</t>
  </si>
  <si>
    <t>Mean</t>
  </si>
  <si>
    <t>None</t>
  </si>
  <si>
    <t>QA5 1</t>
  </si>
  <si>
    <t>QA5 2</t>
  </si>
  <si>
    <t>QA5 3</t>
  </si>
  <si>
    <t>QA5 4</t>
  </si>
  <si>
    <t>QA5 5</t>
  </si>
  <si>
    <t>QA5 6</t>
  </si>
  <si>
    <t>QA5 7</t>
  </si>
  <si>
    <t>QA5 8</t>
  </si>
  <si>
    <t>QA5 9</t>
  </si>
  <si>
    <t>QA5 10</t>
  </si>
  <si>
    <t>In the last twelve months have you played a musical instrument?</t>
  </si>
  <si>
    <t>In the last twelve months have you sung?</t>
  </si>
  <si>
    <t>In the last twelve months have you acted?</t>
  </si>
  <si>
    <t>In the last twelve months have you danced?</t>
  </si>
  <si>
    <t>In the last twelve months have you written something?</t>
  </si>
  <si>
    <t>In the last twelve months have you done any decorating, handicrafts or gardening?</t>
  </si>
  <si>
    <t>In the last twelve months have you done some photography or made a film?</t>
  </si>
  <si>
    <t>In the last twelve months have you done other visual arts?</t>
  </si>
  <si>
    <t>In the last twelve months have you … none (spontaneous)?</t>
  </si>
  <si>
    <t>In the last twelve months have you … other?</t>
  </si>
  <si>
    <t>No</t>
  </si>
  <si>
    <t>Yes</t>
  </si>
  <si>
    <t>NATION</t>
  </si>
  <si>
    <t>Any culture (not handicrafts)</t>
  </si>
  <si>
    <t>"sung" vs "sang to an audience/rehearsed/performed in an opera"</t>
  </si>
  <si>
    <t>"acted" vs "rehearsed/performed in a play"</t>
  </si>
  <si>
    <t>inc for fitness</t>
  </si>
  <si>
    <t>vs "written stories/plays/poetry"</t>
  </si>
  <si>
    <t>doesn't include handicrafts or gardening</t>
  </si>
  <si>
    <t>doesn't include family/holiday snaps</t>
  </si>
  <si>
    <t>Painting, drawing, printmaking, sculpture, computer art</t>
  </si>
  <si>
    <t>Taking Part</t>
  </si>
  <si>
    <t>Number of activities done (not handicrafts)</t>
  </si>
  <si>
    <t>Any performing arts (QA5 1, 2, 3 or 4)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</si>
</sst>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_-* #,##0.0_-;\-* #,##0.0_-;_-* &quot;-&quot;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66" fontId="0" fillId="0" borderId="0" xfId="59" applyNumberFormat="1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6" fontId="4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wrapText="1"/>
    </xf>
    <xf numFmtId="165" fontId="4" fillId="0" borderId="0" xfId="42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4" fillId="0" borderId="0" xfId="42" applyFont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6" fontId="0" fillId="0" borderId="0" xfId="59" applyNumberFormat="1" applyFont="1" applyAlignment="1">
      <alignment/>
    </xf>
    <xf numFmtId="9" fontId="4" fillId="0" borderId="0" xfId="59" applyFont="1" applyAlignment="1">
      <alignment/>
    </xf>
    <xf numFmtId="4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played a musical instrument?</a:t>
            </a:r>
          </a:p>
        </c:rich>
      </c:tx>
      <c:layout>
        <c:manualLayout>
          <c:xMode val="factor"/>
          <c:yMode val="factor"/>
          <c:x val="0.006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37"/>
          <c:w val="0.98075"/>
          <c:h val="0.9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FINLAND</c:v>
                </c:pt>
                <c:pt idx="3">
                  <c:v>DENMARK</c:v>
                </c:pt>
                <c:pt idx="4">
                  <c:v>Taking Part</c:v>
                </c:pt>
                <c:pt idx="5">
                  <c:v>GREAT BRITAIN</c:v>
                </c:pt>
                <c:pt idx="6">
                  <c:v>IRELAND</c:v>
                </c:pt>
                <c:pt idx="7">
                  <c:v>FRANCE</c:v>
                </c:pt>
                <c:pt idx="8">
                  <c:v>NORTHERN IRELAND</c:v>
                </c:pt>
                <c:pt idx="9">
                  <c:v>LUXEMBOURG</c:v>
                </c:pt>
                <c:pt idx="10">
                  <c:v>AUSTRIA</c:v>
                </c:pt>
                <c:pt idx="11">
                  <c:v>GERMANY WEST</c:v>
                </c:pt>
                <c:pt idx="12">
                  <c:v>SLOVAKIA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Total</c:v>
                </c:pt>
                <c:pt idx="16">
                  <c:v>GERMANY EAST</c:v>
                </c:pt>
                <c:pt idx="17">
                  <c:v>ESTONIA</c:v>
                </c:pt>
                <c:pt idx="18">
                  <c:v>MALTA</c:v>
                </c:pt>
                <c:pt idx="19">
                  <c:v>SLOVENIA</c:v>
                </c:pt>
                <c:pt idx="20">
                  <c:v>LATVIA</c:v>
                </c:pt>
                <c:pt idx="21">
                  <c:v>GREECE</c:v>
                </c:pt>
                <c:pt idx="22">
                  <c:v>ITALY</c:v>
                </c:pt>
                <c:pt idx="23">
                  <c:v>POLAND</c:v>
                </c:pt>
                <c:pt idx="24">
                  <c:v>SPAIN</c:v>
                </c:pt>
                <c:pt idx="25">
                  <c:v>CYPRUS (REPUBLIC)</c:v>
                </c:pt>
                <c:pt idx="26">
                  <c:v>LITUANIA</c:v>
                </c:pt>
                <c:pt idx="27">
                  <c:v>HUNGARY</c:v>
                </c:pt>
                <c:pt idx="28">
                  <c:v>PORTUGAL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Data!$F$4:$F$34</c:f>
              <c:numCache>
                <c:ptCount val="31"/>
                <c:pt idx="0">
                  <c:v>0.25576333234392007</c:v>
                </c:pt>
                <c:pt idx="1">
                  <c:v>0.19305791737521255</c:v>
                </c:pt>
                <c:pt idx="2">
                  <c:v>0.17112093828109978</c:v>
                </c:pt>
                <c:pt idx="3">
                  <c:v>0.1625483774933016</c:v>
                </c:pt>
                <c:pt idx="4">
                  <c:v>0.11181062298337056</c:v>
                </c:pt>
                <c:pt idx="5">
                  <c:v>0.1457321304649549</c:v>
                </c:pt>
                <c:pt idx="6">
                  <c:v>0.14184255276582974</c:v>
                </c:pt>
                <c:pt idx="7">
                  <c:v>0.1386570929555599</c:v>
                </c:pt>
                <c:pt idx="8">
                  <c:v>0.13825191093386507</c:v>
                </c:pt>
                <c:pt idx="9">
                  <c:v>0.13525410164065624</c:v>
                </c:pt>
                <c:pt idx="10">
                  <c:v>0.13337290986445038</c:v>
                </c:pt>
                <c:pt idx="11">
                  <c:v>0.13125186437307348</c:v>
                </c:pt>
                <c:pt idx="12">
                  <c:v>0.12719458668617412</c:v>
                </c:pt>
                <c:pt idx="13">
                  <c:v>0.11138899576760293</c:v>
                </c:pt>
                <c:pt idx="14">
                  <c:v>0.10645526613816535</c:v>
                </c:pt>
                <c:pt idx="15">
                  <c:v>0.10636356838405743</c:v>
                </c:pt>
                <c:pt idx="16">
                  <c:v>0.10534293292913983</c:v>
                </c:pt>
                <c:pt idx="17">
                  <c:v>0.09974015590645612</c:v>
                </c:pt>
                <c:pt idx="18">
                  <c:v>0.09963985594237694</c:v>
                </c:pt>
                <c:pt idx="19">
                  <c:v>0.0901833234772324</c:v>
                </c:pt>
                <c:pt idx="20">
                  <c:v>0.08223128169434225</c:v>
                </c:pt>
                <c:pt idx="21">
                  <c:v>0.06631989596879063</c:v>
                </c:pt>
                <c:pt idx="22">
                  <c:v>0.06621986595978793</c:v>
                </c:pt>
                <c:pt idx="23">
                  <c:v>0.06281884565369611</c:v>
                </c:pt>
                <c:pt idx="24">
                  <c:v>0.0623446355772099</c:v>
                </c:pt>
                <c:pt idx="25">
                  <c:v>0.06182472989195678</c:v>
                </c:pt>
                <c:pt idx="26">
                  <c:v>0.05239622824924662</c:v>
                </c:pt>
                <c:pt idx="27">
                  <c:v>0.046213864159247775</c:v>
                </c:pt>
                <c:pt idx="28">
                  <c:v>0.04058457588624469</c:v>
                </c:pt>
                <c:pt idx="29">
                  <c:v>0.038795599305153444</c:v>
                </c:pt>
                <c:pt idx="30">
                  <c:v>0.025974025974025972</c:v>
                </c:pt>
              </c:numCache>
            </c:numRef>
          </c:val>
        </c:ser>
        <c:overlap val="100"/>
        <c:axId val="21590907"/>
        <c:axId val="60100436"/>
      </c:barChart>
      <c:catAx>
        <c:axId val="2159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…? other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Data!$F$318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Data!$A$319:$A$348</c:f>
              <c:strCache>
                <c:ptCount val="30"/>
                <c:pt idx="0">
                  <c:v>ITALY</c:v>
                </c:pt>
                <c:pt idx="1">
                  <c:v>MALTA</c:v>
                </c:pt>
                <c:pt idx="2">
                  <c:v>LATVIA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LUXEMBOURG</c:v>
                </c:pt>
                <c:pt idx="7">
                  <c:v>CYPRUS (REPUBLIC)</c:v>
                </c:pt>
                <c:pt idx="8">
                  <c:v>GREECE</c:v>
                </c:pt>
                <c:pt idx="9">
                  <c:v>FINLAND</c:v>
                </c:pt>
                <c:pt idx="10">
                  <c:v>ESTONIA</c:v>
                </c:pt>
                <c:pt idx="11">
                  <c:v>NETHERLANDS</c:v>
                </c:pt>
                <c:pt idx="12">
                  <c:v>Total</c:v>
                </c:pt>
                <c:pt idx="13">
                  <c:v>SLOVENIA</c:v>
                </c:pt>
                <c:pt idx="14">
                  <c:v>DENMARK</c:v>
                </c:pt>
                <c:pt idx="15">
                  <c:v>GREAT BRITAIN</c:v>
                </c:pt>
                <c:pt idx="16">
                  <c:v>HUNGARY</c:v>
                </c:pt>
                <c:pt idx="17">
                  <c:v>PORTUGAL</c:v>
                </c:pt>
                <c:pt idx="18">
                  <c:v>BELGIUM</c:v>
                </c:pt>
                <c:pt idx="19">
                  <c:v>IRELAND</c:v>
                </c:pt>
                <c:pt idx="20">
                  <c:v>POLAND</c:v>
                </c:pt>
                <c:pt idx="21">
                  <c:v>SLOVAKIA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SWEDEN</c:v>
                </c:pt>
                <c:pt idx="25">
                  <c:v>NORTHERN IRELAND</c:v>
                </c:pt>
                <c:pt idx="26">
                  <c:v>BULGARIA</c:v>
                </c:pt>
                <c:pt idx="27">
                  <c:v>GERMANY EAST</c:v>
                </c:pt>
                <c:pt idx="28">
                  <c:v>GERMANY WEST</c:v>
                </c:pt>
                <c:pt idx="29">
                  <c:v>ROMANIA</c:v>
                </c:pt>
              </c:strCache>
            </c:strRef>
          </c:cat>
          <c:val>
            <c:numRef>
              <c:f>Data!$F$319:$F$348</c:f>
              <c:numCache>
                <c:ptCount val="30"/>
                <c:pt idx="0">
                  <c:v>0.01980594178253476</c:v>
                </c:pt>
                <c:pt idx="1">
                  <c:v>0.018207282913165264</c:v>
                </c:pt>
                <c:pt idx="2">
                  <c:v>0.018196281197176097</c:v>
                </c:pt>
                <c:pt idx="3">
                  <c:v>0.015909316893705876</c:v>
                </c:pt>
                <c:pt idx="4">
                  <c:v>0.014148609874344513</c:v>
                </c:pt>
                <c:pt idx="5">
                  <c:v>0.013803830076795955</c:v>
                </c:pt>
                <c:pt idx="6">
                  <c:v>0.013205282112845136</c:v>
                </c:pt>
                <c:pt idx="7">
                  <c:v>0.013005202080832333</c:v>
                </c:pt>
                <c:pt idx="8">
                  <c:v>0.012103631089326798</c:v>
                </c:pt>
                <c:pt idx="9">
                  <c:v>0.011824649105941165</c:v>
                </c:pt>
                <c:pt idx="10">
                  <c:v>0.01019388366979812</c:v>
                </c:pt>
                <c:pt idx="11">
                  <c:v>0.008802640792237672</c:v>
                </c:pt>
                <c:pt idx="12">
                  <c:v>0.008356389740521946</c:v>
                </c:pt>
                <c:pt idx="13">
                  <c:v>0.0069978316577961755</c:v>
                </c:pt>
                <c:pt idx="14">
                  <c:v>0.006946511858688101</c:v>
                </c:pt>
                <c:pt idx="15">
                  <c:v>0.006840487756518291</c:v>
                </c:pt>
                <c:pt idx="16">
                  <c:v>0.006802040612183655</c:v>
                </c:pt>
                <c:pt idx="17">
                  <c:v>0.0067147230176755205</c:v>
                </c:pt>
                <c:pt idx="18">
                  <c:v>0.006637168141592921</c:v>
                </c:pt>
                <c:pt idx="19">
                  <c:v>0.006501950585175552</c:v>
                </c:pt>
                <c:pt idx="20">
                  <c:v>0.005701710513153946</c:v>
                </c:pt>
                <c:pt idx="21">
                  <c:v>0.005395025603511339</c:v>
                </c:pt>
                <c:pt idx="22">
                  <c:v>0.0053366970696681545</c:v>
                </c:pt>
                <c:pt idx="23">
                  <c:v>0.003397508493771235</c:v>
                </c:pt>
                <c:pt idx="24">
                  <c:v>0.002770357178193331</c:v>
                </c:pt>
                <c:pt idx="25">
                  <c:v>0.002326354270521768</c:v>
                </c:pt>
                <c:pt idx="26">
                  <c:v>0.001784475066917815</c:v>
                </c:pt>
                <c:pt idx="27">
                  <c:v>0.0015157256536566883</c:v>
                </c:pt>
                <c:pt idx="28">
                  <c:v>0.0004971661529283086</c:v>
                </c:pt>
                <c:pt idx="29">
                  <c:v>0</c:v>
                </c:pt>
              </c:numCache>
            </c:numRef>
          </c:val>
        </c:ser>
        <c:overlap val="100"/>
        <c:axId val="56992325"/>
        <c:axId val="43168878"/>
      </c:barChart>
      <c:catAx>
        <c:axId val="56992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doing any performing arts</a:t>
            </a:r>
          </a:p>
        </c:rich>
      </c:tx>
      <c:layout>
        <c:manualLayout>
          <c:xMode val="factor"/>
          <c:yMode val="factor"/>
          <c:x val="0.004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675"/>
          <c:w val="0.98475"/>
          <c:h val="0.952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Data!$A$353:$A$382</c:f>
              <c:strCache>
                <c:ptCount val="30"/>
                <c:pt idx="0">
                  <c:v>SWEDEN</c:v>
                </c:pt>
                <c:pt idx="1">
                  <c:v>SLOVAKIA</c:v>
                </c:pt>
                <c:pt idx="2">
                  <c:v>NETHERLANDS</c:v>
                </c:pt>
                <c:pt idx="3">
                  <c:v>ESTONIA</c:v>
                </c:pt>
                <c:pt idx="4">
                  <c:v>DENMARK</c:v>
                </c:pt>
                <c:pt idx="5">
                  <c:v>FINLAND</c:v>
                </c:pt>
                <c:pt idx="6">
                  <c:v>GERMANY EAST</c:v>
                </c:pt>
                <c:pt idx="7">
                  <c:v>GERMANY WEST</c:v>
                </c:pt>
                <c:pt idx="8">
                  <c:v>LUXEMBOURG</c:v>
                </c:pt>
                <c:pt idx="9">
                  <c:v>SLOVENIA</c:v>
                </c:pt>
                <c:pt idx="10">
                  <c:v>AUSTRIA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GREAT BRITAIN</c:v>
                </c:pt>
                <c:pt idx="14">
                  <c:v>BELGIUM</c:v>
                </c:pt>
                <c:pt idx="15">
                  <c:v>Total</c:v>
                </c:pt>
                <c:pt idx="16">
                  <c:v>IRELAND</c:v>
                </c:pt>
                <c:pt idx="17">
                  <c:v>NORTHERN IRELAND</c:v>
                </c:pt>
                <c:pt idx="18">
                  <c:v>GREECE</c:v>
                </c:pt>
                <c:pt idx="19">
                  <c:v>SPAIN</c:v>
                </c:pt>
                <c:pt idx="20">
                  <c:v>ROMANIA</c:v>
                </c:pt>
                <c:pt idx="21">
                  <c:v>LATVIA</c:v>
                </c:pt>
                <c:pt idx="22">
                  <c:v>CYPRUS (REPUBLIC)</c:v>
                </c:pt>
                <c:pt idx="23">
                  <c:v>POLAND</c:v>
                </c:pt>
                <c:pt idx="24">
                  <c:v>HUNGARY</c:v>
                </c:pt>
                <c:pt idx="25">
                  <c:v>LITUANIA</c:v>
                </c:pt>
                <c:pt idx="26">
                  <c:v>ITALY</c:v>
                </c:pt>
                <c:pt idx="27">
                  <c:v>MALTA</c:v>
                </c:pt>
                <c:pt idx="28">
                  <c:v>BULGARIA</c:v>
                </c:pt>
                <c:pt idx="29">
                  <c:v>PORTUGAL</c:v>
                </c:pt>
              </c:strCache>
            </c:strRef>
          </c:cat>
          <c:val>
            <c:numRef>
              <c:f>Data!$D$353:$D$382</c:f>
              <c:numCache>
                <c:ptCount val="30"/>
                <c:pt idx="0">
                  <c:v>0.5945082500870722</c:v>
                </c:pt>
                <c:pt idx="1">
                  <c:v>0.5060678179670154</c:v>
                </c:pt>
                <c:pt idx="2">
                  <c:v>0.4506255352132493</c:v>
                </c:pt>
                <c:pt idx="3">
                  <c:v>0.4437055685368374</c:v>
                </c:pt>
                <c:pt idx="4">
                  <c:v>0.4383238674988265</c:v>
                </c:pt>
                <c:pt idx="5">
                  <c:v>0.43710439241411664</c:v>
                </c:pt>
                <c:pt idx="6">
                  <c:v>0.4173874484578467</c:v>
                </c:pt>
                <c:pt idx="7">
                  <c:v>0.41713622324885796</c:v>
                </c:pt>
                <c:pt idx="8">
                  <c:v>0.4156819204029145</c:v>
                </c:pt>
                <c:pt idx="9">
                  <c:v>0.41210225295947944</c:v>
                </c:pt>
                <c:pt idx="10">
                  <c:v>0.38962263758901244</c:v>
                </c:pt>
                <c:pt idx="11">
                  <c:v>0.375643145851952</c:v>
                </c:pt>
                <c:pt idx="12">
                  <c:v>0.3591552903507495</c:v>
                </c:pt>
                <c:pt idx="13">
                  <c:v>0.34325293930444145</c:v>
                </c:pt>
                <c:pt idx="14">
                  <c:v>0.3381699033328524</c:v>
                </c:pt>
                <c:pt idx="15">
                  <c:v>0.3265920885366036</c:v>
                </c:pt>
                <c:pt idx="16">
                  <c:v>0.3246829949460913</c:v>
                </c:pt>
                <c:pt idx="17">
                  <c:v>0.2865653908199304</c:v>
                </c:pt>
                <c:pt idx="18">
                  <c:v>0.26305078357149264</c:v>
                </c:pt>
                <c:pt idx="19">
                  <c:v>0.2543111310693147</c:v>
                </c:pt>
                <c:pt idx="20">
                  <c:v>0.2469932195734874</c:v>
                </c:pt>
                <c:pt idx="21">
                  <c:v>0.2312172806001886</c:v>
                </c:pt>
                <c:pt idx="22">
                  <c:v>0.2288124750552733</c:v>
                </c:pt>
                <c:pt idx="23">
                  <c:v>0.20851621721709726</c:v>
                </c:pt>
                <c:pt idx="24">
                  <c:v>0.19741105092234068</c:v>
                </c:pt>
                <c:pt idx="25">
                  <c:v>0.18974933021219345</c:v>
                </c:pt>
                <c:pt idx="26">
                  <c:v>0.18560798175100174</c:v>
                </c:pt>
                <c:pt idx="27">
                  <c:v>0.1826743070760583</c:v>
                </c:pt>
                <c:pt idx="28">
                  <c:v>0.1346810461831921</c:v>
                </c:pt>
                <c:pt idx="29">
                  <c:v>0.11693919832361134</c:v>
                </c:pt>
              </c:numCache>
            </c:numRef>
          </c:val>
        </c:ser>
        <c:overlap val="100"/>
        <c:axId val="52975583"/>
        <c:axId val="7018200"/>
      </c:barChart>
      <c:catAx>
        <c:axId val="52975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doing any cultural activity (not handicrafts)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Data!$A$387:$A$416</c:f>
              <c:strCache>
                <c:ptCount val="30"/>
                <c:pt idx="0">
                  <c:v>SWEDEN</c:v>
                </c:pt>
                <c:pt idx="1">
                  <c:v>SLOVAKIA</c:v>
                </c:pt>
                <c:pt idx="2">
                  <c:v>GERMANY WEST</c:v>
                </c:pt>
                <c:pt idx="3">
                  <c:v>FRANCE</c:v>
                </c:pt>
                <c:pt idx="4">
                  <c:v>GREECE</c:v>
                </c:pt>
                <c:pt idx="5">
                  <c:v>GERMANY EAST</c:v>
                </c:pt>
                <c:pt idx="6">
                  <c:v>BELGIUM</c:v>
                </c:pt>
                <c:pt idx="7">
                  <c:v>HUNGARY</c:v>
                </c:pt>
                <c:pt idx="8">
                  <c:v>AUSTRIA</c:v>
                </c:pt>
                <c:pt idx="9">
                  <c:v>SPAIN</c:v>
                </c:pt>
                <c:pt idx="10">
                  <c:v>GREAT BRITAIN</c:v>
                </c:pt>
                <c:pt idx="11">
                  <c:v>ITALY</c:v>
                </c:pt>
                <c:pt idx="12">
                  <c:v>LUXEMBOURG</c:v>
                </c:pt>
                <c:pt idx="13">
                  <c:v>ROMANIA</c:v>
                </c:pt>
                <c:pt idx="14">
                  <c:v>POLAND</c:v>
                </c:pt>
                <c:pt idx="15">
                  <c:v>SLOVENIA</c:v>
                </c:pt>
                <c:pt idx="16">
                  <c:v>FINLAND</c:v>
                </c:pt>
                <c:pt idx="17">
                  <c:v>Total</c:v>
                </c:pt>
                <c:pt idx="18">
                  <c:v>DENMARK</c:v>
                </c:pt>
                <c:pt idx="19">
                  <c:v>CZECH REPUBLIC</c:v>
                </c:pt>
                <c:pt idx="20">
                  <c:v>MALTA</c:v>
                </c:pt>
                <c:pt idx="21">
                  <c:v>PORTUGAL</c:v>
                </c:pt>
                <c:pt idx="22">
                  <c:v>CYPRUS (REPUBLIC)</c:v>
                </c:pt>
                <c:pt idx="23">
                  <c:v>NETHERLANDS</c:v>
                </c:pt>
                <c:pt idx="24">
                  <c:v>ESTONIA</c:v>
                </c:pt>
                <c:pt idx="25">
                  <c:v>NORTHERN IRELAND</c:v>
                </c:pt>
                <c:pt idx="26">
                  <c:v>BULGARIA</c:v>
                </c:pt>
                <c:pt idx="27">
                  <c:v>IRELAND</c:v>
                </c:pt>
                <c:pt idx="28">
                  <c:v>LATVIA</c:v>
                </c:pt>
                <c:pt idx="29">
                  <c:v>LITUANIA</c:v>
                </c:pt>
              </c:strCache>
            </c:strRef>
          </c:cat>
          <c:val>
            <c:numRef>
              <c:f>Data!$D$387:$D$416</c:f>
              <c:numCache>
                <c:ptCount val="30"/>
                <c:pt idx="0">
                  <c:v>0.9477294747174113</c:v>
                </c:pt>
                <c:pt idx="1">
                  <c:v>0.9311834996945878</c:v>
                </c:pt>
                <c:pt idx="2">
                  <c:v>0.9126362341869702</c:v>
                </c:pt>
                <c:pt idx="3">
                  <c:v>0.9091317032940376</c:v>
                </c:pt>
                <c:pt idx="4">
                  <c:v>0.9031108279926002</c:v>
                </c:pt>
                <c:pt idx="5">
                  <c:v>0.8897141148769545</c:v>
                </c:pt>
                <c:pt idx="6">
                  <c:v>0.8788470831529841</c:v>
                </c:pt>
                <c:pt idx="7">
                  <c:v>0.8764047132203739</c:v>
                </c:pt>
                <c:pt idx="8">
                  <c:v>0.8761061886485539</c:v>
                </c:pt>
                <c:pt idx="9">
                  <c:v>0.8747165932884485</c:v>
                </c:pt>
                <c:pt idx="10">
                  <c:v>0.8744991012802171</c:v>
                </c:pt>
                <c:pt idx="11">
                  <c:v>0.8732188587853865</c:v>
                </c:pt>
                <c:pt idx="12">
                  <c:v>0.8717399798103399</c:v>
                </c:pt>
                <c:pt idx="13">
                  <c:v>0.8701991955360744</c:v>
                </c:pt>
                <c:pt idx="14">
                  <c:v>0.8623786942317777</c:v>
                </c:pt>
                <c:pt idx="15">
                  <c:v>0.8598617907573369</c:v>
                </c:pt>
                <c:pt idx="16">
                  <c:v>0.8553195199606247</c:v>
                </c:pt>
                <c:pt idx="17">
                  <c:v>0.8543564645180587</c:v>
                </c:pt>
                <c:pt idx="18">
                  <c:v>0.8524779414464616</c:v>
                </c:pt>
                <c:pt idx="19">
                  <c:v>0.8509548480006945</c:v>
                </c:pt>
                <c:pt idx="20">
                  <c:v>0.8479788862659754</c:v>
                </c:pt>
                <c:pt idx="21">
                  <c:v>0.8452167919316884</c:v>
                </c:pt>
                <c:pt idx="22">
                  <c:v>0.8409245629849935</c:v>
                </c:pt>
                <c:pt idx="23">
                  <c:v>0.8388189203738732</c:v>
                </c:pt>
                <c:pt idx="24">
                  <c:v>0.8289595696921603</c:v>
                </c:pt>
                <c:pt idx="25">
                  <c:v>0.7967612705375373</c:v>
                </c:pt>
                <c:pt idx="26">
                  <c:v>0.7937807252614119</c:v>
                </c:pt>
                <c:pt idx="27">
                  <c:v>0.7715372266646718</c:v>
                </c:pt>
                <c:pt idx="28">
                  <c:v>0.7205791993534179</c:v>
                </c:pt>
                <c:pt idx="29">
                  <c:v>0.6907089543533291</c:v>
                </c:pt>
              </c:numCache>
            </c:numRef>
          </c:val>
        </c:ser>
        <c:overlap val="100"/>
        <c:axId val="63163801"/>
        <c:axId val="31603298"/>
      </c:barChart>
      <c:catAx>
        <c:axId val="63163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activities done (not including handicrafts)</a:t>
            </a:r>
          </a:p>
        </c:rich>
      </c:tx>
      <c:layout>
        <c:manualLayout>
          <c:xMode val="factor"/>
          <c:yMode val="factor"/>
          <c:x val="0.007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775"/>
          <c:w val="0.89475"/>
          <c:h val="0.95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Data!$L$419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Data!$L$420:$L$449</c:f>
              <c:numCache>
                <c:ptCount val="30"/>
                <c:pt idx="0">
                  <c:v>0.038883941822499254</c:v>
                </c:pt>
                <c:pt idx="1">
                  <c:v>0.04872481889451225</c:v>
                </c:pt>
                <c:pt idx="2">
                  <c:v>0.05491647494248274</c:v>
                </c:pt>
                <c:pt idx="3">
                  <c:v>0.07440876754470295</c:v>
                </c:pt>
                <c:pt idx="4">
                  <c:v>0.13971617029782132</c:v>
                </c:pt>
                <c:pt idx="5">
                  <c:v>0.10044017607042817</c:v>
                </c:pt>
                <c:pt idx="6">
                  <c:v>0.11787449192029345</c:v>
                </c:pt>
                <c:pt idx="7">
                  <c:v>0.15362434125484736</c:v>
                </c:pt>
                <c:pt idx="8">
                  <c:v>0.137599093997735</c:v>
                </c:pt>
                <c:pt idx="9">
                  <c:v>0.17228464419475656</c:v>
                </c:pt>
                <c:pt idx="10">
                  <c:v>0.15454636390917276</c:v>
                </c:pt>
                <c:pt idx="11">
                  <c:v>0.14513073133762788</c:v>
                </c:pt>
                <c:pt idx="12">
                  <c:v>0.16714726061449736</c:v>
                </c:pt>
                <c:pt idx="13">
                  <c:v>0.1832479882955377</c:v>
                </c:pt>
                <c:pt idx="14">
                  <c:v>0.17737591381300502</c:v>
                </c:pt>
                <c:pt idx="15">
                  <c:v>0.21181111194197264</c:v>
                </c:pt>
                <c:pt idx="16">
                  <c:v>0.17347956131605186</c:v>
                </c:pt>
                <c:pt idx="17">
                  <c:v>0.17591768081527653</c:v>
                </c:pt>
                <c:pt idx="18">
                  <c:v>0.19134484766155638</c:v>
                </c:pt>
                <c:pt idx="19">
                  <c:v>0.24292796733741615</c:v>
                </c:pt>
                <c:pt idx="20">
                  <c:v>0.2707566868847569</c:v>
                </c:pt>
                <c:pt idx="21">
                  <c:v>0.2612783835150545</c:v>
                </c:pt>
                <c:pt idx="22">
                  <c:v>0.21368547418967587</c:v>
                </c:pt>
                <c:pt idx="23">
                  <c:v>0.3002900870261078</c:v>
                </c:pt>
                <c:pt idx="24">
                  <c:v>0.31609482844853454</c:v>
                </c:pt>
                <c:pt idx="25">
                  <c:v>0.3763128938681604</c:v>
                </c:pt>
                <c:pt idx="26">
                  <c:v>0.3525410164065626</c:v>
                </c:pt>
                <c:pt idx="27">
                  <c:v>0.4316184457391133</c:v>
                </c:pt>
                <c:pt idx="28">
                  <c:v>0.4511677282377919</c:v>
                </c:pt>
                <c:pt idx="29">
                  <c:v>0.48180826806781</c:v>
                </c:pt>
              </c:numCache>
            </c:numRef>
          </c:val>
        </c:ser>
        <c:ser>
          <c:idx val="1"/>
          <c:order val="1"/>
          <c:tx>
            <c:strRef>
              <c:f>Data!$M$419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Data!$M$420:$M$449</c:f>
              <c:numCache>
                <c:ptCount val="30"/>
                <c:pt idx="0">
                  <c:v>0.06678539626001781</c:v>
                </c:pt>
                <c:pt idx="1">
                  <c:v>0.07670933809665574</c:v>
                </c:pt>
                <c:pt idx="2">
                  <c:v>0.09262778833650094</c:v>
                </c:pt>
                <c:pt idx="3">
                  <c:v>0.10661411267064026</c:v>
                </c:pt>
                <c:pt idx="4">
                  <c:v>0.1219268438936638</c:v>
                </c:pt>
                <c:pt idx="5">
                  <c:v>0.13525410164065624</c:v>
                </c:pt>
                <c:pt idx="6">
                  <c:v>0.1525726182214732</c:v>
                </c:pt>
                <c:pt idx="7">
                  <c:v>0.12737396838023265</c:v>
                </c:pt>
                <c:pt idx="8">
                  <c:v>0.1310872027180068</c:v>
                </c:pt>
                <c:pt idx="9">
                  <c:v>0.15276956436033903</c:v>
                </c:pt>
                <c:pt idx="10">
                  <c:v>0.1329398819645894</c:v>
                </c:pt>
                <c:pt idx="11">
                  <c:v>0.12296324365289885</c:v>
                </c:pt>
                <c:pt idx="12">
                  <c:v>0.1345331609824003</c:v>
                </c:pt>
                <c:pt idx="13">
                  <c:v>0.1336869056327725</c:v>
                </c:pt>
                <c:pt idx="14">
                  <c:v>0.159772989611389</c:v>
                </c:pt>
                <c:pt idx="15">
                  <c:v>0.1404023031481343</c:v>
                </c:pt>
                <c:pt idx="16">
                  <c:v>0.13426387504154205</c:v>
                </c:pt>
                <c:pt idx="17">
                  <c:v>0.20144454338577222</c:v>
                </c:pt>
                <c:pt idx="18">
                  <c:v>0.1539879681738793</c:v>
                </c:pt>
                <c:pt idx="19">
                  <c:v>0.17818606007582385</c:v>
                </c:pt>
                <c:pt idx="20">
                  <c:v>0.15312717510191906</c:v>
                </c:pt>
                <c:pt idx="21">
                  <c:v>0.16194858457537262</c:v>
                </c:pt>
                <c:pt idx="22">
                  <c:v>0.19987995198079234</c:v>
                </c:pt>
                <c:pt idx="23">
                  <c:v>0.15484645393618085</c:v>
                </c:pt>
                <c:pt idx="24">
                  <c:v>0.1613484045213564</c:v>
                </c:pt>
                <c:pt idx="25">
                  <c:v>0.16644993498049415</c:v>
                </c:pt>
                <c:pt idx="26">
                  <c:v>0.18107242897158862</c:v>
                </c:pt>
                <c:pt idx="27">
                  <c:v>0.14140416707810802</c:v>
                </c:pt>
                <c:pt idx="28">
                  <c:v>0.12845010615711253</c:v>
                </c:pt>
                <c:pt idx="29">
                  <c:v>0.14374938039060176</c:v>
                </c:pt>
              </c:numCache>
            </c:numRef>
          </c:val>
        </c:ser>
        <c:ser>
          <c:idx val="2"/>
          <c:order val="2"/>
          <c:tx>
            <c:strRef>
              <c:f>Data!$N$419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Data!$N$420:$N$449</c:f>
              <c:numCache>
                <c:ptCount val="30"/>
                <c:pt idx="0">
                  <c:v>0.11506876422281587</c:v>
                </c:pt>
                <c:pt idx="1">
                  <c:v>0.11154113327379181</c:v>
                </c:pt>
                <c:pt idx="2">
                  <c:v>0.1122336701010303</c:v>
                </c:pt>
                <c:pt idx="3">
                  <c:v>0.14516439146318016</c:v>
                </c:pt>
                <c:pt idx="4">
                  <c:v>0.1373176094343394</c:v>
                </c:pt>
                <c:pt idx="5">
                  <c:v>0.12665066026410562</c:v>
                </c:pt>
                <c:pt idx="6">
                  <c:v>0.15098641816199068</c:v>
                </c:pt>
                <c:pt idx="7">
                  <c:v>0.11554141394053892</c:v>
                </c:pt>
                <c:pt idx="8">
                  <c:v>0.14486598716496793</c:v>
                </c:pt>
                <c:pt idx="9">
                  <c:v>0.12586240883106642</c:v>
                </c:pt>
                <c:pt idx="10">
                  <c:v>0.139741922576773</c:v>
                </c:pt>
                <c:pt idx="11">
                  <c:v>0.1708980674497916</c:v>
                </c:pt>
                <c:pt idx="12">
                  <c:v>0.1390076563587551</c:v>
                </c:pt>
                <c:pt idx="13">
                  <c:v>0.1506949524506218</c:v>
                </c:pt>
                <c:pt idx="14">
                  <c:v>0.13813005001923817</c:v>
                </c:pt>
                <c:pt idx="15">
                  <c:v>0.13533986390488298</c:v>
                </c:pt>
                <c:pt idx="16">
                  <c:v>0.17713526088401463</c:v>
                </c:pt>
                <c:pt idx="17">
                  <c:v>0.1402988028099337</c:v>
                </c:pt>
                <c:pt idx="18">
                  <c:v>0.14641956142053175</c:v>
                </c:pt>
                <c:pt idx="19">
                  <c:v>0.12851171381355106</c:v>
                </c:pt>
                <c:pt idx="20">
                  <c:v>0.13691955851645618</c:v>
                </c:pt>
                <c:pt idx="21">
                  <c:v>0.14004201260378113</c:v>
                </c:pt>
                <c:pt idx="22">
                  <c:v>0.15026010404161663</c:v>
                </c:pt>
                <c:pt idx="23">
                  <c:v>0.13354006201860558</c:v>
                </c:pt>
                <c:pt idx="24">
                  <c:v>0.14364309292787836</c:v>
                </c:pt>
                <c:pt idx="25">
                  <c:v>0.14214264279283784</c:v>
                </c:pt>
                <c:pt idx="26">
                  <c:v>0.15806322529011604</c:v>
                </c:pt>
                <c:pt idx="27">
                  <c:v>0.12856719660314012</c:v>
                </c:pt>
                <c:pt idx="28">
                  <c:v>0.12497587338351669</c:v>
                </c:pt>
                <c:pt idx="29">
                  <c:v>0.10964607911172795</c:v>
                </c:pt>
              </c:numCache>
            </c:numRef>
          </c:val>
        </c:ser>
        <c:ser>
          <c:idx val="3"/>
          <c:order val="3"/>
          <c:tx>
            <c:strRef>
              <c:f>Data!$O$419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Data!$O$420:$O$449</c:f>
              <c:numCache>
                <c:ptCount val="30"/>
                <c:pt idx="0">
                  <c:v>0.15088552488374393</c:v>
                </c:pt>
                <c:pt idx="1">
                  <c:v>0.13883100129006648</c:v>
                </c:pt>
                <c:pt idx="2">
                  <c:v>0.13043913173952185</c:v>
                </c:pt>
                <c:pt idx="3">
                  <c:v>0.14651028648336858</c:v>
                </c:pt>
                <c:pt idx="4">
                  <c:v>0.13122126723965621</c:v>
                </c:pt>
                <c:pt idx="5">
                  <c:v>0.18187274909963985</c:v>
                </c:pt>
                <c:pt idx="6">
                  <c:v>0.14285714285714285</c:v>
                </c:pt>
                <c:pt idx="7">
                  <c:v>0.16307049816048522</c:v>
                </c:pt>
                <c:pt idx="8">
                  <c:v>0.16996979992449981</c:v>
                </c:pt>
                <c:pt idx="9">
                  <c:v>0.1362113148038636</c:v>
                </c:pt>
                <c:pt idx="10">
                  <c:v>0.16695008502550765</c:v>
                </c:pt>
                <c:pt idx="11">
                  <c:v>0.16085638499431607</c:v>
                </c:pt>
                <c:pt idx="12">
                  <c:v>0.18345431043054589</c:v>
                </c:pt>
                <c:pt idx="13">
                  <c:v>0.142373811265545</c:v>
                </c:pt>
                <c:pt idx="14">
                  <c:v>0.15188534051558295</c:v>
                </c:pt>
                <c:pt idx="15">
                  <c:v>0.13619606670156284</c:v>
                </c:pt>
                <c:pt idx="16">
                  <c:v>0.17514124293785313</c:v>
                </c:pt>
                <c:pt idx="17">
                  <c:v>0.13218561393093894</c:v>
                </c:pt>
                <c:pt idx="18">
                  <c:v>0.15039782650882982</c:v>
                </c:pt>
                <c:pt idx="19">
                  <c:v>0.1357052590648391</c:v>
                </c:pt>
                <c:pt idx="20">
                  <c:v>0.12816943422491797</c:v>
                </c:pt>
                <c:pt idx="21">
                  <c:v>0.12053616084825447</c:v>
                </c:pt>
                <c:pt idx="22">
                  <c:v>0.1448579431772709</c:v>
                </c:pt>
                <c:pt idx="23">
                  <c:v>0.1117335200560168</c:v>
                </c:pt>
                <c:pt idx="24">
                  <c:v>0.10753225967790336</c:v>
                </c:pt>
                <c:pt idx="25">
                  <c:v>0.10553165949784934</c:v>
                </c:pt>
                <c:pt idx="26">
                  <c:v>0.12805122048819528</c:v>
                </c:pt>
                <c:pt idx="27">
                  <c:v>0.08511898884171028</c:v>
                </c:pt>
                <c:pt idx="28">
                  <c:v>0.0930322331596217</c:v>
                </c:pt>
                <c:pt idx="29">
                  <c:v>0.09398235352433824</c:v>
                </c:pt>
              </c:numCache>
            </c:numRef>
          </c:val>
        </c:ser>
        <c:ser>
          <c:idx val="4"/>
          <c:order val="4"/>
          <c:tx>
            <c:strRef>
              <c:f>Data!$P$419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Data!$P$420:$P$449</c:f>
              <c:numCache>
                <c:ptCount val="30"/>
                <c:pt idx="0">
                  <c:v>0.18660334421687938</c:v>
                </c:pt>
                <c:pt idx="1">
                  <c:v>0.18080778009328172</c:v>
                </c:pt>
                <c:pt idx="2">
                  <c:v>0.17755326597979393</c:v>
                </c:pt>
                <c:pt idx="3">
                  <c:v>0.15621995770044222</c:v>
                </c:pt>
                <c:pt idx="4">
                  <c:v>0.1381171297221667</c:v>
                </c:pt>
                <c:pt idx="5">
                  <c:v>0.17787114845938376</c:v>
                </c:pt>
                <c:pt idx="6">
                  <c:v>0.1252106671954</c:v>
                </c:pt>
                <c:pt idx="7">
                  <c:v>0.15581187232773192</c:v>
                </c:pt>
                <c:pt idx="8">
                  <c:v>0.13703284258210646</c:v>
                </c:pt>
                <c:pt idx="9">
                  <c:v>0.12655233589591958</c:v>
                </c:pt>
                <c:pt idx="10">
                  <c:v>0.1386415924777433</c:v>
                </c:pt>
                <c:pt idx="11">
                  <c:v>0.14323607427055704</c:v>
                </c:pt>
                <c:pt idx="12">
                  <c:v>0.12896490006960323</c:v>
                </c:pt>
                <c:pt idx="13">
                  <c:v>0.14356254572055596</c:v>
                </c:pt>
                <c:pt idx="14">
                  <c:v>0.1318776452481724</c:v>
                </c:pt>
                <c:pt idx="15">
                  <c:v>0.1256898227772377</c:v>
                </c:pt>
                <c:pt idx="16">
                  <c:v>0.13027583914921903</c:v>
                </c:pt>
                <c:pt idx="17">
                  <c:v>0.11239734837241515</c:v>
                </c:pt>
                <c:pt idx="18">
                  <c:v>0.13603725984863185</c:v>
                </c:pt>
                <c:pt idx="19">
                  <c:v>0.1048896665694566</c:v>
                </c:pt>
                <c:pt idx="20">
                  <c:v>0.0966491001292632</c:v>
                </c:pt>
                <c:pt idx="21">
                  <c:v>0.11623487046113834</c:v>
                </c:pt>
                <c:pt idx="22">
                  <c:v>0.11944777911164466</c:v>
                </c:pt>
                <c:pt idx="23">
                  <c:v>0.10093027908372512</c:v>
                </c:pt>
                <c:pt idx="24">
                  <c:v>0.10333099929978994</c:v>
                </c:pt>
                <c:pt idx="25">
                  <c:v>0.07772331699509853</c:v>
                </c:pt>
                <c:pt idx="26">
                  <c:v>0.08503401360544217</c:v>
                </c:pt>
                <c:pt idx="27">
                  <c:v>0.07820677397057371</c:v>
                </c:pt>
                <c:pt idx="28">
                  <c:v>0.07517853696197646</c:v>
                </c:pt>
                <c:pt idx="29">
                  <c:v>0.07286606523247745</c:v>
                </c:pt>
              </c:numCache>
            </c:numRef>
          </c:val>
        </c:ser>
        <c:ser>
          <c:idx val="5"/>
          <c:order val="5"/>
          <c:tx>
            <c:strRef>
              <c:f>Data!$Q$419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Data!$Q$420:$Q$449</c:f>
              <c:numCache>
                <c:ptCount val="30"/>
                <c:pt idx="0">
                  <c:v>0.18630652023350153</c:v>
                </c:pt>
                <c:pt idx="1">
                  <c:v>0.1820978465813238</c:v>
                </c:pt>
                <c:pt idx="2">
                  <c:v>0.2117635290587176</c:v>
                </c:pt>
                <c:pt idx="3">
                  <c:v>0.17698519515477792</c:v>
                </c:pt>
                <c:pt idx="4">
                  <c:v>0.1305216869878073</c:v>
                </c:pt>
                <c:pt idx="5">
                  <c:v>0.14085634253701482</c:v>
                </c:pt>
                <c:pt idx="6">
                  <c:v>0.1277882422920591</c:v>
                </c:pt>
                <c:pt idx="7">
                  <c:v>0.14507308342448047</c:v>
                </c:pt>
                <c:pt idx="8">
                  <c:v>0.13429596073990188</c:v>
                </c:pt>
                <c:pt idx="9">
                  <c:v>0.11610486891385767</c:v>
                </c:pt>
                <c:pt idx="10">
                  <c:v>0.13474042212663798</c:v>
                </c:pt>
                <c:pt idx="11">
                  <c:v>0.12656309208033348</c:v>
                </c:pt>
                <c:pt idx="12">
                  <c:v>0.11633687978522422</c:v>
                </c:pt>
                <c:pt idx="13">
                  <c:v>0.10040234089246526</c:v>
                </c:pt>
                <c:pt idx="14">
                  <c:v>0.12918430165448253</c:v>
                </c:pt>
                <c:pt idx="15">
                  <c:v>0.11526583414342331</c:v>
                </c:pt>
                <c:pt idx="16">
                  <c:v>0.09438351611831174</c:v>
                </c:pt>
                <c:pt idx="17">
                  <c:v>0.1017116849708123</c:v>
                </c:pt>
                <c:pt idx="18">
                  <c:v>0.1147875024257714</c:v>
                </c:pt>
                <c:pt idx="19">
                  <c:v>0.08778069407990667</c:v>
                </c:pt>
                <c:pt idx="20">
                  <c:v>0.1010241622750323</c:v>
                </c:pt>
                <c:pt idx="21">
                  <c:v>0.09462838851655496</c:v>
                </c:pt>
                <c:pt idx="22">
                  <c:v>0.09323729491796719</c:v>
                </c:pt>
                <c:pt idx="23">
                  <c:v>0.0753225967790337</c:v>
                </c:pt>
                <c:pt idx="24">
                  <c:v>0.08102430729218765</c:v>
                </c:pt>
                <c:pt idx="25">
                  <c:v>0.0626187856356907</c:v>
                </c:pt>
                <c:pt idx="26">
                  <c:v>0.061424569827931166</c:v>
                </c:pt>
                <c:pt idx="27">
                  <c:v>0.07563937987558013</c:v>
                </c:pt>
                <c:pt idx="28">
                  <c:v>0.06050955414012739</c:v>
                </c:pt>
                <c:pt idx="29">
                  <c:v>0.04490928918409834</c:v>
                </c:pt>
              </c:numCache>
            </c:numRef>
          </c:val>
        </c:ser>
        <c:ser>
          <c:idx val="6"/>
          <c:order val="6"/>
          <c:tx>
            <c:strRef>
              <c:f>Data!$R$419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Data!$R$420:$R$449</c:f>
              <c:numCache>
                <c:ptCount val="30"/>
                <c:pt idx="0">
                  <c:v>0.15405164737310773</c:v>
                </c:pt>
                <c:pt idx="1">
                  <c:v>0.16225066984221495</c:v>
                </c:pt>
                <c:pt idx="2">
                  <c:v>0.15914774432329698</c:v>
                </c:pt>
                <c:pt idx="3">
                  <c:v>0.12497596616035377</c:v>
                </c:pt>
                <c:pt idx="4">
                  <c:v>0.11792924245452728</c:v>
                </c:pt>
                <c:pt idx="5">
                  <c:v>0.09963985594237694</c:v>
                </c:pt>
                <c:pt idx="6">
                  <c:v>0.12124516704669376</c:v>
                </c:pt>
                <c:pt idx="7">
                  <c:v>0.09575420105399224</c:v>
                </c:pt>
                <c:pt idx="8">
                  <c:v>0.09682899207248018</c:v>
                </c:pt>
                <c:pt idx="9">
                  <c:v>0.10132071752414744</c:v>
                </c:pt>
                <c:pt idx="10">
                  <c:v>0.09662898869660898</c:v>
                </c:pt>
                <c:pt idx="11">
                  <c:v>0.0962485790071997</c:v>
                </c:pt>
                <c:pt idx="12">
                  <c:v>0.09406383613403599</c:v>
                </c:pt>
                <c:pt idx="13">
                  <c:v>0.09134967081199709</c:v>
                </c:pt>
                <c:pt idx="14">
                  <c:v>0.07820315505963833</c:v>
                </c:pt>
                <c:pt idx="15">
                  <c:v>0.08994242129664248</c:v>
                </c:pt>
                <c:pt idx="16">
                  <c:v>0.08640744433366568</c:v>
                </c:pt>
                <c:pt idx="17">
                  <c:v>0.08043929949539923</c:v>
                </c:pt>
                <c:pt idx="18">
                  <c:v>0.07180283330098972</c:v>
                </c:pt>
                <c:pt idx="19">
                  <c:v>0.08748906386701662</c:v>
                </c:pt>
                <c:pt idx="20">
                  <c:v>0.07179079248284777</c:v>
                </c:pt>
                <c:pt idx="21">
                  <c:v>0.05781734520356106</c:v>
                </c:pt>
                <c:pt idx="22">
                  <c:v>0.05322128851540616</c:v>
                </c:pt>
                <c:pt idx="23">
                  <c:v>0.09462838851655496</c:v>
                </c:pt>
                <c:pt idx="24">
                  <c:v>0.05611683505051515</c:v>
                </c:pt>
                <c:pt idx="25">
                  <c:v>0.057917375212563765</c:v>
                </c:pt>
                <c:pt idx="26">
                  <c:v>0.032613045218087236</c:v>
                </c:pt>
                <c:pt idx="27">
                  <c:v>0.03732596030413745</c:v>
                </c:pt>
                <c:pt idx="28">
                  <c:v>0.052789036865469985</c:v>
                </c:pt>
                <c:pt idx="29">
                  <c:v>0.03678001387925052</c:v>
                </c:pt>
              </c:numCache>
            </c:numRef>
          </c:val>
        </c:ser>
        <c:ser>
          <c:idx val="7"/>
          <c:order val="7"/>
          <c:tx>
            <c:strRef>
              <c:f>Data!$S$419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Data!$S$420:$S$449</c:f>
              <c:numCache>
                <c:ptCount val="30"/>
                <c:pt idx="0">
                  <c:v>0.1012169783318492</c:v>
                </c:pt>
                <c:pt idx="1">
                  <c:v>0.09903741192815321</c:v>
                </c:pt>
                <c:pt idx="2">
                  <c:v>0.06131839551865559</c:v>
                </c:pt>
                <c:pt idx="3">
                  <c:v>0.0693135935397039</c:v>
                </c:pt>
                <c:pt idx="4">
                  <c:v>0.08325004997001799</c:v>
                </c:pt>
                <c:pt idx="5">
                  <c:v>0.03741496598639456</c:v>
                </c:pt>
                <c:pt idx="6">
                  <c:v>0.0613661148012293</c:v>
                </c:pt>
                <c:pt idx="7">
                  <c:v>0.043651188227105495</c:v>
                </c:pt>
                <c:pt idx="8">
                  <c:v>0.048320120800302006</c:v>
                </c:pt>
                <c:pt idx="9">
                  <c:v>0.06899270648531441</c:v>
                </c:pt>
                <c:pt idx="10">
                  <c:v>0.03581074322296689</c:v>
                </c:pt>
                <c:pt idx="11">
                  <c:v>0.034103827207275485</c:v>
                </c:pt>
                <c:pt idx="12">
                  <c:v>0.03649199562493786</c:v>
                </c:pt>
                <c:pt idx="13">
                  <c:v>0.05459034381858084</c:v>
                </c:pt>
                <c:pt idx="14">
                  <c:v>0.03366679492112351</c:v>
                </c:pt>
                <c:pt idx="15">
                  <c:v>0.04535257608614372</c:v>
                </c:pt>
                <c:pt idx="16">
                  <c:v>0.028913260219341975</c:v>
                </c:pt>
                <c:pt idx="17">
                  <c:v>0.05560502621945187</c:v>
                </c:pt>
                <c:pt idx="18">
                  <c:v>0.03531923151562197</c:v>
                </c:pt>
                <c:pt idx="19">
                  <c:v>0.034412365121026536</c:v>
                </c:pt>
                <c:pt idx="20">
                  <c:v>0.0415630903848066</c:v>
                </c:pt>
                <c:pt idx="21">
                  <c:v>0.04761428428528559</c:v>
                </c:pt>
                <c:pt idx="22">
                  <c:v>0.025610244097639057</c:v>
                </c:pt>
                <c:pt idx="23">
                  <c:v>0.028808642592777833</c:v>
                </c:pt>
                <c:pt idx="24">
                  <c:v>0.030909272781834547</c:v>
                </c:pt>
                <c:pt idx="25">
                  <c:v>0.011203361008302489</c:v>
                </c:pt>
                <c:pt idx="26">
                  <c:v>0.0010004001600640256</c:v>
                </c:pt>
                <c:pt idx="27">
                  <c:v>0.022020341660906488</c:v>
                </c:pt>
                <c:pt idx="28">
                  <c:v>0.013896931094383324</c:v>
                </c:pt>
                <c:pt idx="29">
                  <c:v>0.01615941310597799</c:v>
                </c:pt>
              </c:numCache>
            </c:numRef>
          </c:val>
        </c:ser>
        <c:overlap val="100"/>
        <c:axId val="15994227"/>
        <c:axId val="9730316"/>
      </c:barChart>
      <c:catAx>
        <c:axId val="15994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6875"/>
          <c:w val="0.067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sung?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SLOVAKIA</c:v>
                </c:pt>
                <c:pt idx="2">
                  <c:v>DENMARK</c:v>
                </c:pt>
                <c:pt idx="3">
                  <c:v>FINLAND</c:v>
                </c:pt>
                <c:pt idx="4">
                  <c:v>ESTONIA</c:v>
                </c:pt>
                <c:pt idx="5">
                  <c:v>SLOVENIA</c:v>
                </c:pt>
                <c:pt idx="6">
                  <c:v>GERMANY WEST</c:v>
                </c:pt>
                <c:pt idx="7">
                  <c:v>NETHERLANDS</c:v>
                </c:pt>
                <c:pt idx="8">
                  <c:v>GERMANY EAST</c:v>
                </c:pt>
                <c:pt idx="9">
                  <c:v>LUXEMBOURG</c:v>
                </c:pt>
                <c:pt idx="10">
                  <c:v>CZECH REPUBLIC</c:v>
                </c:pt>
                <c:pt idx="11">
                  <c:v>AUSTRIA</c:v>
                </c:pt>
                <c:pt idx="12">
                  <c:v>FRANCE</c:v>
                </c:pt>
                <c:pt idx="13">
                  <c:v>Total</c:v>
                </c:pt>
                <c:pt idx="14">
                  <c:v>IRELAND</c:v>
                </c:pt>
                <c:pt idx="15">
                  <c:v>BELGIUM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LATVIA</c:v>
                </c:pt>
                <c:pt idx="19">
                  <c:v>GREECE</c:v>
                </c:pt>
                <c:pt idx="20">
                  <c:v>LITUANIA</c:v>
                </c:pt>
                <c:pt idx="21">
                  <c:v>CYPRUS (REPUBLIC)</c:v>
                </c:pt>
                <c:pt idx="22">
                  <c:v>NORTHERN IRELAND</c:v>
                </c:pt>
                <c:pt idx="23">
                  <c:v>HUNGARY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SPAIN</c:v>
                </c:pt>
                <c:pt idx="28">
                  <c:v>BULGARIA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Data!$F$39:$F$69</c:f>
              <c:numCache>
                <c:ptCount val="31"/>
                <c:pt idx="0">
                  <c:v>0.39695260710398733</c:v>
                </c:pt>
                <c:pt idx="1">
                  <c:v>0.33796634967081207</c:v>
                </c:pt>
                <c:pt idx="2">
                  <c:v>0.26843306539644735</c:v>
                </c:pt>
                <c:pt idx="3">
                  <c:v>0.2657181311286291</c:v>
                </c:pt>
                <c:pt idx="4">
                  <c:v>0.2644413351988807</c:v>
                </c:pt>
                <c:pt idx="5">
                  <c:v>0.21643997634535778</c:v>
                </c:pt>
                <c:pt idx="6">
                  <c:v>0.2116933479168738</c:v>
                </c:pt>
                <c:pt idx="7">
                  <c:v>0.2105631689506852</c:v>
                </c:pt>
                <c:pt idx="8">
                  <c:v>0.20973853732474423</c:v>
                </c:pt>
                <c:pt idx="9">
                  <c:v>0.20508203281312526</c:v>
                </c:pt>
                <c:pt idx="10">
                  <c:v>0.19488486221215554</c:v>
                </c:pt>
                <c:pt idx="11">
                  <c:v>0.16918967052537845</c:v>
                </c:pt>
                <c:pt idx="12">
                  <c:v>0.16757228798758006</c:v>
                </c:pt>
                <c:pt idx="13">
                  <c:v>0.166563224407388</c:v>
                </c:pt>
                <c:pt idx="14">
                  <c:v>0.1602480744223267</c:v>
                </c:pt>
                <c:pt idx="15">
                  <c:v>0.15015390534821085</c:v>
                </c:pt>
                <c:pt idx="16">
                  <c:v>0.03973608008604293</c:v>
                </c:pt>
                <c:pt idx="17">
                  <c:v>0.14999504312481413</c:v>
                </c:pt>
                <c:pt idx="18">
                  <c:v>0.1415929203539823</c:v>
                </c:pt>
                <c:pt idx="19">
                  <c:v>0.10763228968690607</c:v>
                </c:pt>
                <c:pt idx="20">
                  <c:v>0.10158452415670263</c:v>
                </c:pt>
                <c:pt idx="21">
                  <c:v>0.09883953581432572</c:v>
                </c:pt>
                <c:pt idx="22">
                  <c:v>0.0953805250913925</c:v>
                </c:pt>
                <c:pt idx="23">
                  <c:v>0.09062718815644692</c:v>
                </c:pt>
                <c:pt idx="24">
                  <c:v>0.08962688806641991</c:v>
                </c:pt>
                <c:pt idx="25">
                  <c:v>0.089171974522293</c:v>
                </c:pt>
                <c:pt idx="26">
                  <c:v>0.07802340702210663</c:v>
                </c:pt>
                <c:pt idx="27">
                  <c:v>0.07745848662623049</c:v>
                </c:pt>
                <c:pt idx="28">
                  <c:v>0.07207296520273619</c:v>
                </c:pt>
                <c:pt idx="29">
                  <c:v>0.04463315888219611</c:v>
                </c:pt>
                <c:pt idx="30">
                  <c:v>0.039015606242496996</c:v>
                </c:pt>
              </c:numCache>
            </c:numRef>
          </c:val>
        </c:ser>
        <c:overlap val="100"/>
        <c:axId val="4033013"/>
        <c:axId val="36297118"/>
      </c:barChart>
      <c:catAx>
        <c:axId val="4033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danced?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55"/>
          <c:w val="0.984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SLOVAKIA</c:v>
                </c:pt>
                <c:pt idx="2">
                  <c:v>DENMARK</c:v>
                </c:pt>
                <c:pt idx="3">
                  <c:v>FINLAND</c:v>
                </c:pt>
                <c:pt idx="4">
                  <c:v>ESTONIA</c:v>
                </c:pt>
                <c:pt idx="5">
                  <c:v>SLOVENIA</c:v>
                </c:pt>
                <c:pt idx="6">
                  <c:v>GERMANY WEST</c:v>
                </c:pt>
                <c:pt idx="7">
                  <c:v>NETHERLANDS</c:v>
                </c:pt>
                <c:pt idx="8">
                  <c:v>GERMANY EAST</c:v>
                </c:pt>
                <c:pt idx="9">
                  <c:v>LUXEMBOURG</c:v>
                </c:pt>
                <c:pt idx="10">
                  <c:v>CZECH REPUBLIC</c:v>
                </c:pt>
                <c:pt idx="11">
                  <c:v>AUSTRIA</c:v>
                </c:pt>
                <c:pt idx="12">
                  <c:v>FRANCE</c:v>
                </c:pt>
                <c:pt idx="13">
                  <c:v>Total</c:v>
                </c:pt>
                <c:pt idx="14">
                  <c:v>IRELAND</c:v>
                </c:pt>
                <c:pt idx="15">
                  <c:v>BELGIUM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LATVIA</c:v>
                </c:pt>
                <c:pt idx="19">
                  <c:v>GREECE</c:v>
                </c:pt>
                <c:pt idx="20">
                  <c:v>LITUANIA</c:v>
                </c:pt>
                <c:pt idx="21">
                  <c:v>CYPRUS (REPUBLIC)</c:v>
                </c:pt>
                <c:pt idx="22">
                  <c:v>NORTHERN IRELAND</c:v>
                </c:pt>
                <c:pt idx="23">
                  <c:v>HUNGARY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SPAIN</c:v>
                </c:pt>
                <c:pt idx="28">
                  <c:v>BULGARIA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Data!$F$39:$F$69</c:f>
              <c:numCache>
                <c:ptCount val="31"/>
                <c:pt idx="0">
                  <c:v>0.39695260710398733</c:v>
                </c:pt>
                <c:pt idx="1">
                  <c:v>0.33796634967081207</c:v>
                </c:pt>
                <c:pt idx="2">
                  <c:v>0.26843306539644735</c:v>
                </c:pt>
                <c:pt idx="3">
                  <c:v>0.2657181311286291</c:v>
                </c:pt>
                <c:pt idx="4">
                  <c:v>0.2644413351988807</c:v>
                </c:pt>
                <c:pt idx="5">
                  <c:v>0.21643997634535778</c:v>
                </c:pt>
                <c:pt idx="6">
                  <c:v>0.2116933479168738</c:v>
                </c:pt>
                <c:pt idx="7">
                  <c:v>0.2105631689506852</c:v>
                </c:pt>
                <c:pt idx="8">
                  <c:v>0.20973853732474423</c:v>
                </c:pt>
                <c:pt idx="9">
                  <c:v>0.20508203281312526</c:v>
                </c:pt>
                <c:pt idx="10">
                  <c:v>0.19488486221215554</c:v>
                </c:pt>
                <c:pt idx="11">
                  <c:v>0.16918967052537845</c:v>
                </c:pt>
                <c:pt idx="12">
                  <c:v>0.16757228798758006</c:v>
                </c:pt>
                <c:pt idx="13">
                  <c:v>0.166563224407388</c:v>
                </c:pt>
                <c:pt idx="14">
                  <c:v>0.1602480744223267</c:v>
                </c:pt>
                <c:pt idx="15">
                  <c:v>0.15015390534821085</c:v>
                </c:pt>
                <c:pt idx="16">
                  <c:v>0.03973608008604293</c:v>
                </c:pt>
                <c:pt idx="17">
                  <c:v>0.14999504312481413</c:v>
                </c:pt>
                <c:pt idx="18">
                  <c:v>0.1415929203539823</c:v>
                </c:pt>
                <c:pt idx="19">
                  <c:v>0.10763228968690607</c:v>
                </c:pt>
                <c:pt idx="20">
                  <c:v>0.10158452415670263</c:v>
                </c:pt>
                <c:pt idx="21">
                  <c:v>0.09883953581432572</c:v>
                </c:pt>
                <c:pt idx="22">
                  <c:v>0.0953805250913925</c:v>
                </c:pt>
                <c:pt idx="23">
                  <c:v>0.09062718815644692</c:v>
                </c:pt>
                <c:pt idx="24">
                  <c:v>0.08962688806641991</c:v>
                </c:pt>
                <c:pt idx="25">
                  <c:v>0.089171974522293</c:v>
                </c:pt>
                <c:pt idx="26">
                  <c:v>0.07802340702210663</c:v>
                </c:pt>
                <c:pt idx="27">
                  <c:v>0.07745848662623049</c:v>
                </c:pt>
                <c:pt idx="28">
                  <c:v>0.07207296520273619</c:v>
                </c:pt>
                <c:pt idx="29">
                  <c:v>0.04463315888219611</c:v>
                </c:pt>
                <c:pt idx="30">
                  <c:v>0.039015606242496996</c:v>
                </c:pt>
              </c:numCache>
            </c:numRef>
          </c:val>
        </c:ser>
        <c:overlap val="100"/>
        <c:axId val="58238607"/>
        <c:axId val="54385416"/>
      </c:barChart>
      <c:catAx>
        <c:axId val="58238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acted?</a:t>
            </a:r>
          </a:p>
        </c:rich>
      </c:tx>
      <c:layout>
        <c:manualLayout>
          <c:xMode val="factor"/>
          <c:yMode val="factor"/>
          <c:x val="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625"/>
          <c:w val="0.97225"/>
          <c:h val="0.96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Data!$F$73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ESTONIA</c:v>
                </c:pt>
                <c:pt idx="3">
                  <c:v>NORTHERN IRELAND</c:v>
                </c:pt>
                <c:pt idx="4">
                  <c:v>DENMARK</c:v>
                </c:pt>
                <c:pt idx="5">
                  <c:v>CZECH REPUBLIC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Taking Part</c:v>
                </c:pt>
                <c:pt idx="10">
                  <c:v>GREAT BRITAIN</c:v>
                </c:pt>
                <c:pt idx="11">
                  <c:v>MALTA</c:v>
                </c:pt>
                <c:pt idx="12">
                  <c:v>LUXEMBOURG</c:v>
                </c:pt>
                <c:pt idx="13">
                  <c:v>LATVIA</c:v>
                </c:pt>
                <c:pt idx="14">
                  <c:v>Total</c:v>
                </c:pt>
                <c:pt idx="15">
                  <c:v>SPAIN</c:v>
                </c:pt>
                <c:pt idx="16">
                  <c:v>BELGIUM</c:v>
                </c:pt>
                <c:pt idx="17">
                  <c:v>CYPRUS (REPUBLIC)</c:v>
                </c:pt>
                <c:pt idx="18">
                  <c:v>HUNGARY</c:v>
                </c:pt>
                <c:pt idx="19">
                  <c:v>SLOVENIA</c:v>
                </c:pt>
                <c:pt idx="20">
                  <c:v>GERMANY WEST</c:v>
                </c:pt>
                <c:pt idx="21">
                  <c:v>AUSTRIA</c:v>
                </c:pt>
                <c:pt idx="22">
                  <c:v>ITALY</c:v>
                </c:pt>
                <c:pt idx="23">
                  <c:v>POLAND</c:v>
                </c:pt>
                <c:pt idx="24">
                  <c:v>SLOVAKIA</c:v>
                </c:pt>
                <c:pt idx="25">
                  <c:v>FRANCE</c:v>
                </c:pt>
                <c:pt idx="26">
                  <c:v>PORTUGAL</c:v>
                </c:pt>
                <c:pt idx="27">
                  <c:v>ROMANIA</c:v>
                </c:pt>
                <c:pt idx="28">
                  <c:v>GERMANY EAST</c:v>
                </c:pt>
                <c:pt idx="29">
                  <c:v>BULGARIA</c:v>
                </c:pt>
                <c:pt idx="30">
                  <c:v>GREECE</c:v>
                </c:pt>
              </c:strCache>
            </c:strRef>
          </c:cat>
          <c:val>
            <c:numRef>
              <c:f>Data!$F$74:$F$104</c:f>
              <c:numCache>
                <c:ptCount val="31"/>
                <c:pt idx="0">
                  <c:v>0.07855941426733946</c:v>
                </c:pt>
                <c:pt idx="1">
                  <c:v>0.07212163649094727</c:v>
                </c:pt>
                <c:pt idx="2">
                  <c:v>0.06336198281031381</c:v>
                </c:pt>
                <c:pt idx="3">
                  <c:v>0.06314390162844799</c:v>
                </c:pt>
                <c:pt idx="4">
                  <c:v>0.061923191426019646</c:v>
                </c:pt>
                <c:pt idx="5">
                  <c:v>0.05813514533786335</c:v>
                </c:pt>
                <c:pt idx="6">
                  <c:v>0.05093807718479634</c:v>
                </c:pt>
                <c:pt idx="7">
                  <c:v>0.04797154393385887</c:v>
                </c:pt>
                <c:pt idx="8">
                  <c:v>0.04691407422226668</c:v>
                </c:pt>
                <c:pt idx="9">
                  <c:v>0.01930532803838842</c:v>
                </c:pt>
                <c:pt idx="10">
                  <c:v>0.0459006642212749</c:v>
                </c:pt>
                <c:pt idx="11">
                  <c:v>0.04581832733093237</c:v>
                </c:pt>
                <c:pt idx="12">
                  <c:v>0.042817126850740295</c:v>
                </c:pt>
                <c:pt idx="13">
                  <c:v>0.03788406085313712</c:v>
                </c:pt>
                <c:pt idx="14">
                  <c:v>0.036984969715097585</c:v>
                </c:pt>
                <c:pt idx="15">
                  <c:v>0.036193695933180864</c:v>
                </c:pt>
                <c:pt idx="16">
                  <c:v>0.03299345902270104</c:v>
                </c:pt>
                <c:pt idx="17">
                  <c:v>0.03241296518607443</c:v>
                </c:pt>
                <c:pt idx="18">
                  <c:v>0.028308492547764328</c:v>
                </c:pt>
                <c:pt idx="19">
                  <c:v>0.02611866745515474</c:v>
                </c:pt>
                <c:pt idx="20">
                  <c:v>0.024957740877001092</c:v>
                </c:pt>
                <c:pt idx="21">
                  <c:v>0.02473533194815474</c:v>
                </c:pt>
                <c:pt idx="22">
                  <c:v>0.024407322196658997</c:v>
                </c:pt>
                <c:pt idx="23">
                  <c:v>0.02250675202560768</c:v>
                </c:pt>
                <c:pt idx="24">
                  <c:v>0.021671543525969277</c:v>
                </c:pt>
                <c:pt idx="25">
                  <c:v>0.02124975742286047</c:v>
                </c:pt>
                <c:pt idx="26">
                  <c:v>0.019946677199565516</c:v>
                </c:pt>
                <c:pt idx="27">
                  <c:v>0.016502605674580197</c:v>
                </c:pt>
                <c:pt idx="28">
                  <c:v>0.014967790829859797</c:v>
                </c:pt>
                <c:pt idx="29">
                  <c:v>0.011995637949836423</c:v>
                </c:pt>
                <c:pt idx="30">
                  <c:v>0.011803541062318696</c:v>
                </c:pt>
              </c:numCache>
            </c:numRef>
          </c:val>
        </c:ser>
        <c:overlap val="100"/>
        <c:axId val="19706697"/>
        <c:axId val="43142546"/>
      </c:barChart>
      <c:catAx>
        <c:axId val="19706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written something?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25"/>
          <c:w val="1"/>
          <c:h val="0.9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Data!$F$143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Data!$A$144:$A$174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FINLAND</c:v>
                </c:pt>
                <c:pt idx="3">
                  <c:v>DENMARK</c:v>
                </c:pt>
                <c:pt idx="4">
                  <c:v>BELGIUM</c:v>
                </c:pt>
                <c:pt idx="5">
                  <c:v>FRANCE</c:v>
                </c:pt>
                <c:pt idx="6">
                  <c:v>ESTONIA</c:v>
                </c:pt>
                <c:pt idx="7">
                  <c:v>Taking Part</c:v>
                </c:pt>
                <c:pt idx="8">
                  <c:v>GREAT BRITAIN</c:v>
                </c:pt>
                <c:pt idx="9">
                  <c:v>GERMANY WEST</c:v>
                </c:pt>
                <c:pt idx="10">
                  <c:v>GERMANY EAST</c:v>
                </c:pt>
                <c:pt idx="11">
                  <c:v>LUXEMBOURG</c:v>
                </c:pt>
                <c:pt idx="12">
                  <c:v>Total</c:v>
                </c:pt>
                <c:pt idx="13">
                  <c:v>IRELAND</c:v>
                </c:pt>
                <c:pt idx="14">
                  <c:v>NORTHERN IRELAND</c:v>
                </c:pt>
                <c:pt idx="15">
                  <c:v>SLOVAKIA</c:v>
                </c:pt>
                <c:pt idx="16">
                  <c:v>MALTA</c:v>
                </c:pt>
                <c:pt idx="17">
                  <c:v>AUSTRIA</c:v>
                </c:pt>
                <c:pt idx="18">
                  <c:v>SLOVENIA</c:v>
                </c:pt>
                <c:pt idx="19">
                  <c:v>CYPRUS (REPUBLIC)</c:v>
                </c:pt>
                <c:pt idx="20">
                  <c:v>CZECH REPUBLIC</c:v>
                </c:pt>
                <c:pt idx="21">
                  <c:v>LATVIA</c:v>
                </c:pt>
                <c:pt idx="22">
                  <c:v>SPAIN</c:v>
                </c:pt>
                <c:pt idx="23">
                  <c:v>LITUANIA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PORTUGAL</c:v>
                </c:pt>
                <c:pt idx="28">
                  <c:v>HUNGARY</c:v>
                </c:pt>
                <c:pt idx="29">
                  <c:v>GREECE</c:v>
                </c:pt>
                <c:pt idx="30">
                  <c:v>BULGARIA</c:v>
                </c:pt>
              </c:strCache>
            </c:strRef>
          </c:cat>
          <c:val>
            <c:numRef>
              <c:f>Data!$F$144:$F$174</c:f>
              <c:numCache>
                <c:ptCount val="31"/>
                <c:pt idx="0">
                  <c:v>0.3462946472741664</c:v>
                </c:pt>
                <c:pt idx="1">
                  <c:v>0.25127538261478444</c:v>
                </c:pt>
                <c:pt idx="2">
                  <c:v>0.24024226110363392</c:v>
                </c:pt>
                <c:pt idx="3">
                  <c:v>0.23161655254540042</c:v>
                </c:pt>
                <c:pt idx="4">
                  <c:v>0.191900731050404</c:v>
                </c:pt>
                <c:pt idx="5">
                  <c:v>0.18202988550359014</c:v>
                </c:pt>
                <c:pt idx="6">
                  <c:v>0.1797921247251649</c:v>
                </c:pt>
                <c:pt idx="7">
                  <c:v>0.059600728054935076</c:v>
                </c:pt>
                <c:pt idx="8">
                  <c:v>0.15703380588876772</c:v>
                </c:pt>
                <c:pt idx="9">
                  <c:v>0.15113851049020582</c:v>
                </c:pt>
                <c:pt idx="10">
                  <c:v>0.14323607427055704</c:v>
                </c:pt>
                <c:pt idx="11">
                  <c:v>0.12444977991196479</c:v>
                </c:pt>
                <c:pt idx="12">
                  <c:v>0.12221266731473865</c:v>
                </c:pt>
                <c:pt idx="13">
                  <c:v>0.11823547064119236</c:v>
                </c:pt>
                <c:pt idx="14">
                  <c:v>0.1106679960119641</c:v>
                </c:pt>
                <c:pt idx="15">
                  <c:v>0.09738478419897587</c:v>
                </c:pt>
                <c:pt idx="16">
                  <c:v>0.09323729491796719</c:v>
                </c:pt>
                <c:pt idx="17">
                  <c:v>0.08637577916295636</c:v>
                </c:pt>
                <c:pt idx="18">
                  <c:v>0.08555095604178986</c:v>
                </c:pt>
                <c:pt idx="19">
                  <c:v>0.08063225290116045</c:v>
                </c:pt>
                <c:pt idx="20">
                  <c:v>0.08059645149112873</c:v>
                </c:pt>
                <c:pt idx="21">
                  <c:v>0.0779556527791588</c:v>
                </c:pt>
                <c:pt idx="22">
                  <c:v>0.07189022571343343</c:v>
                </c:pt>
                <c:pt idx="23">
                  <c:v>0.06639447846796928</c:v>
                </c:pt>
                <c:pt idx="24">
                  <c:v>0.06521956586976092</c:v>
                </c:pt>
                <c:pt idx="25">
                  <c:v>0.06215016406099209</c:v>
                </c:pt>
                <c:pt idx="26">
                  <c:v>0.053916174852455735</c:v>
                </c:pt>
                <c:pt idx="27">
                  <c:v>0.0521378493137158</c:v>
                </c:pt>
                <c:pt idx="28">
                  <c:v>0.048514554366309894</c:v>
                </c:pt>
                <c:pt idx="29">
                  <c:v>0.043413023907172145</c:v>
                </c:pt>
                <c:pt idx="30">
                  <c:v>0.017249925646872208</c:v>
                </c:pt>
              </c:numCache>
            </c:numRef>
          </c:val>
        </c:ser>
        <c:overlap val="100"/>
        <c:axId val="52738595"/>
        <c:axId val="4885308"/>
      </c:barChart>
      <c:catAx>
        <c:axId val="52738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decorating, handicrafts or gardening? (NB TP doesn't include decorating/gardening)</a:t>
            </a:r>
          </a:p>
        </c:rich>
      </c:tx>
      <c:layout>
        <c:manualLayout>
          <c:xMode val="factor"/>
          <c:yMode val="factor"/>
          <c:x val="-0.015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75"/>
          <c:w val="0.98475"/>
          <c:h val="0.91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Data!$F$178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Data!$A$179:$A$209</c:f>
              <c:strCache>
                <c:ptCount val="31"/>
                <c:pt idx="0">
                  <c:v>SWEDEN</c:v>
                </c:pt>
                <c:pt idx="1">
                  <c:v>FRANCE</c:v>
                </c:pt>
                <c:pt idx="2">
                  <c:v>LUXEMBOURG</c:v>
                </c:pt>
                <c:pt idx="3">
                  <c:v>ESTONIA</c:v>
                </c:pt>
                <c:pt idx="4">
                  <c:v>GERMANY EAST</c:v>
                </c:pt>
                <c:pt idx="5">
                  <c:v>FINLAND</c:v>
                </c:pt>
                <c:pt idx="6">
                  <c:v>Taking Part</c:v>
                </c:pt>
                <c:pt idx="7">
                  <c:v>GREAT BRITAIN</c:v>
                </c:pt>
                <c:pt idx="8">
                  <c:v>SLOVAKIA</c:v>
                </c:pt>
                <c:pt idx="9">
                  <c:v>GERMANY WEST</c:v>
                </c:pt>
                <c:pt idx="10">
                  <c:v>BELGIUM</c:v>
                </c:pt>
                <c:pt idx="11">
                  <c:v>DENMARK</c:v>
                </c:pt>
                <c:pt idx="12">
                  <c:v>NORTHERN IRELAND</c:v>
                </c:pt>
                <c:pt idx="13">
                  <c:v>NETHERLANDS</c:v>
                </c:pt>
                <c:pt idx="14">
                  <c:v>CZECH REPUBLIC</c:v>
                </c:pt>
                <c:pt idx="15">
                  <c:v>CYPRUS (REPUBLIC)</c:v>
                </c:pt>
                <c:pt idx="16">
                  <c:v>SLOVENIA</c:v>
                </c:pt>
                <c:pt idx="17">
                  <c:v>Total</c:v>
                </c:pt>
                <c:pt idx="18">
                  <c:v>MALTA</c:v>
                </c:pt>
                <c:pt idx="19">
                  <c:v>IRELAND</c:v>
                </c:pt>
                <c:pt idx="20">
                  <c:v>AUSTRIA</c:v>
                </c:pt>
                <c:pt idx="21">
                  <c:v>LATVIA</c:v>
                </c:pt>
                <c:pt idx="22">
                  <c:v>HUNGARY</c:v>
                </c:pt>
                <c:pt idx="23">
                  <c:v>LITUANIA</c:v>
                </c:pt>
                <c:pt idx="24">
                  <c:v>ROMANIA</c:v>
                </c:pt>
                <c:pt idx="25">
                  <c:v>ITALY</c:v>
                </c:pt>
                <c:pt idx="26">
                  <c:v>POLAND</c:v>
                </c:pt>
                <c:pt idx="27">
                  <c:v>SPAIN</c:v>
                </c:pt>
                <c:pt idx="28">
                  <c:v>GREECE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Data!$F$179:$F$209</c:f>
              <c:numCache>
                <c:ptCount val="31"/>
                <c:pt idx="0">
                  <c:v>0.773820124666073</c:v>
                </c:pt>
                <c:pt idx="1">
                  <c:v>0.6276926062487872</c:v>
                </c:pt>
                <c:pt idx="2">
                  <c:v>0.6234493797519008</c:v>
                </c:pt>
                <c:pt idx="3">
                  <c:v>0.62342594443334</c:v>
                </c:pt>
                <c:pt idx="4">
                  <c:v>0.6000378931413415</c:v>
                </c:pt>
                <c:pt idx="5">
                  <c:v>0.5669102095750818</c:v>
                </c:pt>
                <c:pt idx="6">
                  <c:v>0.18699015471167366</c:v>
                </c:pt>
                <c:pt idx="7">
                  <c:v>0.5456528204619807</c:v>
                </c:pt>
                <c:pt idx="8">
                  <c:v>0.5447147037307974</c:v>
                </c:pt>
                <c:pt idx="9">
                  <c:v>0.5266978224122502</c:v>
                </c:pt>
                <c:pt idx="10">
                  <c:v>0.5243362831858408</c:v>
                </c:pt>
                <c:pt idx="11">
                  <c:v>0.5201945023320433</c:v>
                </c:pt>
                <c:pt idx="12">
                  <c:v>0.47025589896975745</c:v>
                </c:pt>
                <c:pt idx="13">
                  <c:v>0.4348304491347404</c:v>
                </c:pt>
                <c:pt idx="14">
                  <c:v>0.414873537183843</c:v>
                </c:pt>
                <c:pt idx="15">
                  <c:v>0.3791516606642657</c:v>
                </c:pt>
                <c:pt idx="16">
                  <c:v>0.37640449438202245</c:v>
                </c:pt>
                <c:pt idx="17">
                  <c:v>0.36776340387347645</c:v>
                </c:pt>
                <c:pt idx="18">
                  <c:v>0.3471388555422169</c:v>
                </c:pt>
                <c:pt idx="19">
                  <c:v>0.30919275782734823</c:v>
                </c:pt>
                <c:pt idx="20">
                  <c:v>0.26951617690709406</c:v>
                </c:pt>
                <c:pt idx="21">
                  <c:v>0.26170826290146165</c:v>
                </c:pt>
                <c:pt idx="22">
                  <c:v>0.23967190157047114</c:v>
                </c:pt>
                <c:pt idx="23">
                  <c:v>0.1925731505783999</c:v>
                </c:pt>
                <c:pt idx="24">
                  <c:v>0.14350511484269443</c:v>
                </c:pt>
                <c:pt idx="25">
                  <c:v>0.1334400320096029</c:v>
                </c:pt>
                <c:pt idx="26">
                  <c:v>0.13053916174852456</c:v>
                </c:pt>
                <c:pt idx="27">
                  <c:v>0.12458983792383414</c:v>
                </c:pt>
                <c:pt idx="28">
                  <c:v>0.10733219965989796</c:v>
                </c:pt>
                <c:pt idx="29">
                  <c:v>0.08057667621210624</c:v>
                </c:pt>
                <c:pt idx="30">
                  <c:v>0.050064439377416475</c:v>
                </c:pt>
              </c:numCache>
            </c:numRef>
          </c:val>
        </c:ser>
        <c:overlap val="100"/>
        <c:axId val="43967773"/>
        <c:axId val="60165638"/>
      </c:barChart>
      <c:catAx>
        <c:axId val="43967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photography or made a film?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7"/>
          <c:w val="0.98475"/>
          <c:h val="0.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Data!$F$213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Data!$A$214:$A$244</c:f>
              <c:strCache>
                <c:ptCount val="31"/>
                <c:pt idx="0">
                  <c:v>SWEDEN</c:v>
                </c:pt>
                <c:pt idx="1">
                  <c:v>LUXEMBOURG</c:v>
                </c:pt>
                <c:pt idx="2">
                  <c:v>DENMARK</c:v>
                </c:pt>
                <c:pt idx="3">
                  <c:v>GERMANY EAST</c:v>
                </c:pt>
                <c:pt idx="4">
                  <c:v>ESTONIA</c:v>
                </c:pt>
                <c:pt idx="5">
                  <c:v>GERMANY WEST</c:v>
                </c:pt>
                <c:pt idx="6">
                  <c:v>FINLAND</c:v>
                </c:pt>
                <c:pt idx="7">
                  <c:v>NETHERLANDS</c:v>
                </c:pt>
                <c:pt idx="8">
                  <c:v>FRANCE</c:v>
                </c:pt>
                <c:pt idx="9">
                  <c:v>CZECH REPUBLIC</c:v>
                </c:pt>
                <c:pt idx="10">
                  <c:v>SLOVENIA</c:v>
                </c:pt>
                <c:pt idx="11">
                  <c:v>BELGIUM</c:v>
                </c:pt>
                <c:pt idx="12">
                  <c:v>SLOVAKIA</c:v>
                </c:pt>
                <c:pt idx="13">
                  <c:v>AUSTRIA</c:v>
                </c:pt>
                <c:pt idx="14">
                  <c:v>Total</c:v>
                </c:pt>
                <c:pt idx="15">
                  <c:v>LATVIA</c:v>
                </c:pt>
                <c:pt idx="16">
                  <c:v>ITALY</c:v>
                </c:pt>
                <c:pt idx="17">
                  <c:v>Taking Part</c:v>
                </c:pt>
                <c:pt idx="18">
                  <c:v>GREAT BRITAIN</c:v>
                </c:pt>
                <c:pt idx="19">
                  <c:v>HUNGARY</c:v>
                </c:pt>
                <c:pt idx="20">
                  <c:v>SPAIN</c:v>
                </c:pt>
                <c:pt idx="21">
                  <c:v>NORTHERN IRELAND</c:v>
                </c:pt>
                <c:pt idx="22">
                  <c:v>ROMANIA</c:v>
                </c:pt>
                <c:pt idx="23">
                  <c:v>GREECE</c:v>
                </c:pt>
                <c:pt idx="24">
                  <c:v>POLAND</c:v>
                </c:pt>
                <c:pt idx="25">
                  <c:v>MALTA</c:v>
                </c:pt>
                <c:pt idx="26">
                  <c:v>IRELAND</c:v>
                </c:pt>
                <c:pt idx="27">
                  <c:v>LITUANIA</c:v>
                </c:pt>
                <c:pt idx="28">
                  <c:v>CYPRUS (REPUBLIC)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Data!$F$214:$F$244</c:f>
              <c:numCache>
                <c:ptCount val="31"/>
                <c:pt idx="0">
                  <c:v>0.6504402889086771</c:v>
                </c:pt>
                <c:pt idx="1">
                  <c:v>0.533813525410164</c:v>
                </c:pt>
                <c:pt idx="2">
                  <c:v>0.5127518110548774</c:v>
                </c:pt>
                <c:pt idx="3">
                  <c:v>0.4329291398256916</c:v>
                </c:pt>
                <c:pt idx="4">
                  <c:v>0.4324405356785928</c:v>
                </c:pt>
                <c:pt idx="5">
                  <c:v>0.39047429650989357</c:v>
                </c:pt>
                <c:pt idx="6">
                  <c:v>0.37415881561238223</c:v>
                </c:pt>
                <c:pt idx="7">
                  <c:v>0.35950785235570665</c:v>
                </c:pt>
                <c:pt idx="8">
                  <c:v>0.3340772365612265</c:v>
                </c:pt>
                <c:pt idx="9">
                  <c:v>0.3265383163457909</c:v>
                </c:pt>
                <c:pt idx="10">
                  <c:v>0.3231815493790656</c:v>
                </c:pt>
                <c:pt idx="11">
                  <c:v>0.3192574066948827</c:v>
                </c:pt>
                <c:pt idx="12">
                  <c:v>0.3191294806144843</c:v>
                </c:pt>
                <c:pt idx="13">
                  <c:v>0.27565053923023647</c:v>
                </c:pt>
                <c:pt idx="14">
                  <c:v>0.27434756599117627</c:v>
                </c:pt>
                <c:pt idx="15">
                  <c:v>0.26916575519538627</c:v>
                </c:pt>
                <c:pt idx="16">
                  <c:v>0.26267880364109236</c:v>
                </c:pt>
                <c:pt idx="17">
                  <c:v>0.10787209398527346</c:v>
                </c:pt>
                <c:pt idx="18">
                  <c:v>0.2482403093090116</c:v>
                </c:pt>
                <c:pt idx="19">
                  <c:v>0.21846553966189858</c:v>
                </c:pt>
                <c:pt idx="20">
                  <c:v>0.18136621258824698</c:v>
                </c:pt>
                <c:pt idx="21">
                  <c:v>0.1781322698570954</c:v>
                </c:pt>
                <c:pt idx="22">
                  <c:v>0.1713954834973943</c:v>
                </c:pt>
                <c:pt idx="23">
                  <c:v>0.1583475042512754</c:v>
                </c:pt>
                <c:pt idx="24">
                  <c:v>0.14714414324297287</c:v>
                </c:pt>
                <c:pt idx="25">
                  <c:v>0.12665066026410562</c:v>
                </c:pt>
                <c:pt idx="26">
                  <c:v>0.12123637091127339</c:v>
                </c:pt>
                <c:pt idx="27">
                  <c:v>0.09429376883445124</c:v>
                </c:pt>
                <c:pt idx="28">
                  <c:v>0.06402561024409764</c:v>
                </c:pt>
                <c:pt idx="29">
                  <c:v>0.06161745827984595</c:v>
                </c:pt>
                <c:pt idx="30">
                  <c:v>0.019331813224942995</c:v>
                </c:pt>
              </c:numCache>
            </c:numRef>
          </c:val>
        </c:ser>
        <c:overlap val="100"/>
        <c:axId val="4619831"/>
        <c:axId val="41578480"/>
      </c:barChart>
      <c:catAx>
        <c:axId val="4619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other visual arts?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"/>
          <c:w val="0.98475"/>
          <c:h val="0.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Data!$F$248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LUXEMBOURG</c:v>
                </c:pt>
                <c:pt idx="4">
                  <c:v>FRANCE</c:v>
                </c:pt>
                <c:pt idx="5">
                  <c:v>FINLAND</c:v>
                </c:pt>
                <c:pt idx="6">
                  <c:v>Taking Part</c:v>
                </c:pt>
                <c:pt idx="7">
                  <c:v>GREAT BRITAIN</c:v>
                </c:pt>
                <c:pt idx="8">
                  <c:v>GERMANY EAST</c:v>
                </c:pt>
                <c:pt idx="9">
                  <c:v>BELGIUM</c:v>
                </c:pt>
                <c:pt idx="10">
                  <c:v>GERMANY WEST</c:v>
                </c:pt>
                <c:pt idx="11">
                  <c:v>MALTA</c:v>
                </c:pt>
                <c:pt idx="12">
                  <c:v>SLOVAKIA</c:v>
                </c:pt>
                <c:pt idx="13">
                  <c:v>ESTONIA</c:v>
                </c:pt>
                <c:pt idx="14">
                  <c:v>Total</c:v>
                </c:pt>
                <c:pt idx="15">
                  <c:v>NORTHERN IRELAND</c:v>
                </c:pt>
                <c:pt idx="16">
                  <c:v>CZECH REPUBLIC</c:v>
                </c:pt>
                <c:pt idx="17">
                  <c:v>AUSTRIA</c:v>
                </c:pt>
                <c:pt idx="18">
                  <c:v>LATVIA</c:v>
                </c:pt>
                <c:pt idx="19">
                  <c:v>SLOVENIA</c:v>
                </c:pt>
                <c:pt idx="20">
                  <c:v>SPAIN</c:v>
                </c:pt>
                <c:pt idx="21">
                  <c:v>IRELAND</c:v>
                </c:pt>
                <c:pt idx="22">
                  <c:v>HUNGARY</c:v>
                </c:pt>
                <c:pt idx="23">
                  <c:v>ITALY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 (REPUBLIC)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Data!$F$249:$F$279</c:f>
              <c:numCache>
                <c:ptCount val="31"/>
                <c:pt idx="0">
                  <c:v>0.3435242900959731</c:v>
                </c:pt>
                <c:pt idx="1">
                  <c:v>0.30699209762928875</c:v>
                </c:pt>
                <c:pt idx="2">
                  <c:v>0.2915550262975092</c:v>
                </c:pt>
                <c:pt idx="3">
                  <c:v>0.26590636254501804</c:v>
                </c:pt>
                <c:pt idx="4">
                  <c:v>0.2432563555210557</c:v>
                </c:pt>
                <c:pt idx="5">
                  <c:v>0.24129975004806767</c:v>
                </c:pt>
                <c:pt idx="6">
                  <c:v>0.189724911061471</c:v>
                </c:pt>
                <c:pt idx="7">
                  <c:v>0.22712402101715076</c:v>
                </c:pt>
                <c:pt idx="8">
                  <c:v>0.22053808260704816</c:v>
                </c:pt>
                <c:pt idx="9">
                  <c:v>0.20931127356675647</c:v>
                </c:pt>
                <c:pt idx="10">
                  <c:v>0.20194889131947896</c:v>
                </c:pt>
                <c:pt idx="11">
                  <c:v>0.17346938775510204</c:v>
                </c:pt>
                <c:pt idx="12">
                  <c:v>0.16998902706656915</c:v>
                </c:pt>
                <c:pt idx="13">
                  <c:v>0.16949830101938837</c:v>
                </c:pt>
                <c:pt idx="14">
                  <c:v>0.15602333059149032</c:v>
                </c:pt>
                <c:pt idx="15">
                  <c:v>0.15486872715187772</c:v>
                </c:pt>
                <c:pt idx="16">
                  <c:v>0.13986409966024915</c:v>
                </c:pt>
                <c:pt idx="17">
                  <c:v>0.13802315227070347</c:v>
                </c:pt>
                <c:pt idx="18">
                  <c:v>0.1127572834841404</c:v>
                </c:pt>
                <c:pt idx="19">
                  <c:v>0.1113739404691504</c:v>
                </c:pt>
                <c:pt idx="20">
                  <c:v>0.1093765536442279</c:v>
                </c:pt>
                <c:pt idx="21">
                  <c:v>0.10353105931779534</c:v>
                </c:pt>
                <c:pt idx="22">
                  <c:v>0.09882964889466839</c:v>
                </c:pt>
                <c:pt idx="23">
                  <c:v>0.09052715814744423</c:v>
                </c:pt>
                <c:pt idx="24">
                  <c:v>0.08233693010595898</c:v>
                </c:pt>
                <c:pt idx="25">
                  <c:v>0.08172451735520656</c:v>
                </c:pt>
                <c:pt idx="26">
                  <c:v>0.07778421154217331</c:v>
                </c:pt>
                <c:pt idx="27">
                  <c:v>0.07442232669800941</c:v>
                </c:pt>
                <c:pt idx="28">
                  <c:v>0.053821528611444576</c:v>
                </c:pt>
                <c:pt idx="29">
                  <c:v>0.04749679075738126</c:v>
                </c:pt>
                <c:pt idx="30">
                  <c:v>0.021810250817884406</c:v>
                </c:pt>
              </c:numCache>
            </c:numRef>
          </c:val>
        </c:ser>
        <c:overlap val="100"/>
        <c:axId val="38662001"/>
        <c:axId val="12413690"/>
      </c:barChart>
      <c:catAx>
        <c:axId val="38662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… none? (spontaneous)</a:t>
            </a:r>
          </a:p>
        </c:rich>
      </c:tx>
      <c:layout>
        <c:manualLayout>
          <c:xMode val="factor"/>
          <c:yMode val="factor"/>
          <c:x val="0.009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775"/>
          <c:w val="0.98475"/>
          <c:h val="0.95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Data!$F$283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Data!$A$284:$A$314</c:f>
              <c:strCache>
                <c:ptCount val="31"/>
                <c:pt idx="0">
                  <c:v>BULGARIA</c:v>
                </c:pt>
                <c:pt idx="1">
                  <c:v>PORTUGAL</c:v>
                </c:pt>
                <c:pt idx="2">
                  <c:v>POLAND</c:v>
                </c:pt>
                <c:pt idx="3">
                  <c:v>GREECE</c:v>
                </c:pt>
                <c:pt idx="4">
                  <c:v>ROMANIA</c:v>
                </c:pt>
                <c:pt idx="5">
                  <c:v>LITUANIA</c:v>
                </c:pt>
                <c:pt idx="6">
                  <c:v>SPAIN</c:v>
                </c:pt>
                <c:pt idx="7">
                  <c:v>HUNGARY</c:v>
                </c:pt>
                <c:pt idx="8">
                  <c:v>ITALY</c:v>
                </c:pt>
                <c:pt idx="9">
                  <c:v>MALTA</c:v>
                </c:pt>
                <c:pt idx="10">
                  <c:v>CYPRUS (REPUBLIC)</c:v>
                </c:pt>
                <c:pt idx="11">
                  <c:v>LATVIA</c:v>
                </c:pt>
                <c:pt idx="12">
                  <c:v>IRELAND</c:v>
                </c:pt>
                <c:pt idx="13">
                  <c:v>Total</c:v>
                </c:pt>
                <c:pt idx="14">
                  <c:v>NORTHERN IRELAND</c:v>
                </c:pt>
                <c:pt idx="15">
                  <c:v>AUSTRIA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Taking Part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BELGIUM</c:v>
                </c:pt>
                <c:pt idx="22">
                  <c:v>NETHERLANDS</c:v>
                </c:pt>
                <c:pt idx="23">
                  <c:v>DENMARK</c:v>
                </c:pt>
                <c:pt idx="24">
                  <c:v>GERMANY EAST</c:v>
                </c:pt>
                <c:pt idx="25">
                  <c:v>FRANCE</c:v>
                </c:pt>
                <c:pt idx="26">
                  <c:v>FINLAND</c:v>
                </c:pt>
                <c:pt idx="27">
                  <c:v>SLOVAKIA</c:v>
                </c:pt>
                <c:pt idx="28">
                  <c:v>LUXEMBOURG</c:v>
                </c:pt>
                <c:pt idx="29">
                  <c:v>ESTONIA</c:v>
                </c:pt>
                <c:pt idx="30">
                  <c:v>SWEDEN</c:v>
                </c:pt>
              </c:strCache>
            </c:strRef>
          </c:cat>
          <c:val>
            <c:numRef>
              <c:f>Data!$F$284:$F$314</c:f>
              <c:numCache>
                <c:ptCount val="31"/>
                <c:pt idx="0">
                  <c:v>0.7940914047784277</c:v>
                </c:pt>
                <c:pt idx="1">
                  <c:v>0.7313123333662487</c:v>
                </c:pt>
                <c:pt idx="2">
                  <c:v>0.624187256176853</c:v>
                </c:pt>
                <c:pt idx="3">
                  <c:v>0.612483745123537</c:v>
                </c:pt>
                <c:pt idx="4">
                  <c:v>0.5770121598147075</c:v>
                </c:pt>
                <c:pt idx="5">
                  <c:v>0.559541168465053</c:v>
                </c:pt>
                <c:pt idx="6">
                  <c:v>0.5387292433131152</c:v>
                </c:pt>
                <c:pt idx="7">
                  <c:v>0.5239571871561468</c:v>
                </c:pt>
                <c:pt idx="8">
                  <c:v>0.494148244473342</c:v>
                </c:pt>
                <c:pt idx="9">
                  <c:v>0.49019607843137253</c:v>
                </c:pt>
                <c:pt idx="10">
                  <c:v>0.4653861544617847</c:v>
                </c:pt>
                <c:pt idx="11">
                  <c:v>0.4338271850452421</c:v>
                </c:pt>
                <c:pt idx="12">
                  <c:v>0.4116234870461138</c:v>
                </c:pt>
                <c:pt idx="13">
                  <c:v>0.37495326403948254</c:v>
                </c:pt>
                <c:pt idx="14">
                  <c:v>0.35294117647058826</c:v>
                </c:pt>
                <c:pt idx="15">
                  <c:v>0.3386761650341348</c:v>
                </c:pt>
                <c:pt idx="16">
                  <c:v>0.3215060122215651</c:v>
                </c:pt>
                <c:pt idx="17">
                  <c:v>0.270951302378256</c:v>
                </c:pt>
                <c:pt idx="18">
                  <c:v>0.20836733680814098</c:v>
                </c:pt>
                <c:pt idx="19">
                  <c:v>0.2550807970655299</c:v>
                </c:pt>
                <c:pt idx="20">
                  <c:v>0.23575618971860393</c:v>
                </c:pt>
                <c:pt idx="21">
                  <c:v>0.2236437091188919</c:v>
                </c:pt>
                <c:pt idx="22">
                  <c:v>0.2219665899769931</c:v>
                </c:pt>
                <c:pt idx="23">
                  <c:v>0.21087625285303166</c:v>
                </c:pt>
                <c:pt idx="24">
                  <c:v>0.19704433497536947</c:v>
                </c:pt>
                <c:pt idx="25">
                  <c:v>0.19571123617310304</c:v>
                </c:pt>
                <c:pt idx="26">
                  <c:v>0.1802537973466641</c:v>
                </c:pt>
                <c:pt idx="27">
                  <c:v>0.172457937088515</c:v>
                </c:pt>
                <c:pt idx="28">
                  <c:v>0.15606242496998798</c:v>
                </c:pt>
                <c:pt idx="29">
                  <c:v>0.13381970817509495</c:v>
                </c:pt>
                <c:pt idx="30">
                  <c:v>0.07440387850004947</c:v>
                </c:pt>
              </c:numCache>
            </c:numRef>
          </c:val>
        </c:ser>
        <c:overlap val="100"/>
        <c:axId val="44614347"/>
        <c:axId val="65984804"/>
      </c:barChart>
      <c:catAx>
        <c:axId val="446143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V450"/>
  <sheetViews>
    <sheetView tabSelected="1" zoomScalePageLayoutView="0" workbookViewId="0" topLeftCell="A136">
      <selection activeCell="G55" sqref="G55"/>
    </sheetView>
  </sheetViews>
  <sheetFormatPr defaultColWidth="9.140625" defaultRowHeight="12.75"/>
  <cols>
    <col min="1" max="1" width="23.140625" style="0" customWidth="1"/>
    <col min="2" max="2" width="8.57421875" style="2" customWidth="1"/>
    <col min="3" max="3" width="9.8515625" style="2" bestFit="1" customWidth="1"/>
    <col min="4" max="4" width="7.7109375" style="2" bestFit="1" customWidth="1"/>
    <col min="5" max="5" width="5.28125" style="0" customWidth="1"/>
    <col min="6" max="16" width="9.28125" style="0" bestFit="1" customWidth="1"/>
  </cols>
  <sheetData>
    <row r="1" spans="1:2" ht="12.75">
      <c r="A1" s="5" t="s">
        <v>34</v>
      </c>
      <c r="B1" s="6" t="s">
        <v>44</v>
      </c>
    </row>
    <row r="2" spans="1:2" ht="12.75">
      <c r="A2" s="5"/>
      <c r="B2" s="6"/>
    </row>
    <row r="3" spans="1:7" ht="12.75">
      <c r="A3" s="9" t="s">
        <v>0</v>
      </c>
      <c r="B3" s="2" t="s">
        <v>54</v>
      </c>
      <c r="C3" s="2" t="s">
        <v>55</v>
      </c>
      <c r="D3" s="2" t="s">
        <v>1</v>
      </c>
      <c r="F3" s="2" t="s">
        <v>55</v>
      </c>
      <c r="G3" s="2"/>
    </row>
    <row r="4" spans="1:6" ht="12.75">
      <c r="A4" t="s">
        <v>15</v>
      </c>
      <c r="B4" s="2">
        <v>752.2</v>
      </c>
      <c r="C4" s="2">
        <v>258.5</v>
      </c>
      <c r="D4" s="2">
        <v>1010.7</v>
      </c>
      <c r="F4" s="4">
        <f aca="true" t="shared" si="0" ref="F4:F34">C4/$D4</f>
        <v>0.25576333234392007</v>
      </c>
    </row>
    <row r="5" spans="1:6" ht="12.75">
      <c r="A5" t="s">
        <v>11</v>
      </c>
      <c r="B5" s="2">
        <v>806.7</v>
      </c>
      <c r="C5" s="2">
        <v>193</v>
      </c>
      <c r="D5" s="2">
        <v>999.7</v>
      </c>
      <c r="F5" s="4">
        <f t="shared" si="0"/>
        <v>0.19305791737521255</v>
      </c>
    </row>
    <row r="6" spans="1:6" ht="12.75">
      <c r="A6" t="s">
        <v>6</v>
      </c>
      <c r="B6" s="2">
        <v>862.2</v>
      </c>
      <c r="C6" s="2">
        <v>178</v>
      </c>
      <c r="D6" s="2">
        <v>1040.2</v>
      </c>
      <c r="F6" s="4">
        <f t="shared" si="0"/>
        <v>0.17112093828109978</v>
      </c>
    </row>
    <row r="7" spans="1:6" ht="12.75">
      <c r="A7" t="s">
        <v>3</v>
      </c>
      <c r="B7" s="2">
        <v>843.9</v>
      </c>
      <c r="C7" s="2">
        <v>163.8</v>
      </c>
      <c r="D7" s="2">
        <v>1007.7</v>
      </c>
      <c r="F7" s="4">
        <f t="shared" si="0"/>
        <v>0.1625483774933016</v>
      </c>
    </row>
    <row r="8" spans="1:6" ht="12.75">
      <c r="A8" t="s">
        <v>65</v>
      </c>
      <c r="B8" s="2">
        <v>21471.09</v>
      </c>
      <c r="C8" s="2">
        <f>D8-B8</f>
        <v>2702.91</v>
      </c>
      <c r="D8" s="2">
        <v>24174</v>
      </c>
      <c r="F8" s="4">
        <f t="shared" si="0"/>
        <v>0.11181062298337056</v>
      </c>
    </row>
    <row r="9" spans="1:6" ht="12.75">
      <c r="A9" t="s">
        <v>30</v>
      </c>
      <c r="B9" s="2">
        <v>861.7</v>
      </c>
      <c r="C9" s="2">
        <v>147</v>
      </c>
      <c r="D9" s="2">
        <v>1008.7</v>
      </c>
      <c r="E9" s="5"/>
      <c r="F9" s="7">
        <f t="shared" si="0"/>
        <v>0.1457321304649549</v>
      </c>
    </row>
    <row r="10" spans="1:6" ht="12.75">
      <c r="A10" t="s">
        <v>8</v>
      </c>
      <c r="B10" s="2">
        <v>857.8</v>
      </c>
      <c r="C10" s="2">
        <v>141.8</v>
      </c>
      <c r="D10" s="2">
        <v>999.7</v>
      </c>
      <c r="F10" s="4">
        <f t="shared" si="0"/>
        <v>0.14184255276582974</v>
      </c>
    </row>
    <row r="11" spans="1:6" ht="12.75">
      <c r="A11" t="s">
        <v>7</v>
      </c>
      <c r="B11" s="2">
        <v>887.8</v>
      </c>
      <c r="C11" s="2">
        <v>142.9</v>
      </c>
      <c r="D11" s="2">
        <v>1030.6</v>
      </c>
      <c r="F11" s="4">
        <f t="shared" si="0"/>
        <v>0.1386570929555599</v>
      </c>
    </row>
    <row r="12" spans="1:6" s="5" customFormat="1" ht="12.75">
      <c r="A12" t="s">
        <v>29</v>
      </c>
      <c r="B12" s="2">
        <v>259.3</v>
      </c>
      <c r="C12" s="2">
        <v>41.6</v>
      </c>
      <c r="D12" s="2">
        <v>300.9</v>
      </c>
      <c r="E12"/>
      <c r="F12" s="4">
        <f t="shared" si="0"/>
        <v>0.13825191093386507</v>
      </c>
    </row>
    <row r="13" spans="1:6" s="8" customFormat="1" ht="12.75">
      <c r="A13" t="s">
        <v>10</v>
      </c>
      <c r="B13" s="2">
        <v>432.2</v>
      </c>
      <c r="C13" s="2">
        <v>67.6</v>
      </c>
      <c r="D13" s="2">
        <v>499.8</v>
      </c>
      <c r="E13" s="5"/>
      <c r="F13" s="7">
        <f t="shared" si="0"/>
        <v>0.13525410164065624</v>
      </c>
    </row>
    <row r="14" spans="1:6" ht="12.75">
      <c r="A14" t="s">
        <v>12</v>
      </c>
      <c r="B14" s="2">
        <v>875.8</v>
      </c>
      <c r="C14" s="2">
        <v>134.8</v>
      </c>
      <c r="D14" s="2">
        <v>1010.7</v>
      </c>
      <c r="F14" s="4">
        <f t="shared" si="0"/>
        <v>0.13337290986445038</v>
      </c>
    </row>
    <row r="15" spans="1:6" ht="12.75">
      <c r="A15" t="s">
        <v>27</v>
      </c>
      <c r="B15" s="2">
        <v>873.6</v>
      </c>
      <c r="C15" s="2">
        <v>132</v>
      </c>
      <c r="D15" s="2">
        <v>1005.7</v>
      </c>
      <c r="F15" s="4">
        <f t="shared" si="0"/>
        <v>0.13125186437307348</v>
      </c>
    </row>
    <row r="16" spans="1:6" ht="12.75">
      <c r="A16" t="s">
        <v>22</v>
      </c>
      <c r="B16" s="2">
        <v>954.5</v>
      </c>
      <c r="C16" s="2">
        <v>139.1</v>
      </c>
      <c r="D16" s="2">
        <v>1093.6</v>
      </c>
      <c r="F16" s="4">
        <f t="shared" si="0"/>
        <v>0.12719458668617412</v>
      </c>
    </row>
    <row r="17" spans="1:6" ht="12.75">
      <c r="A17" t="s">
        <v>2</v>
      </c>
      <c r="B17" s="2">
        <v>923.8</v>
      </c>
      <c r="C17" s="2">
        <v>115.8</v>
      </c>
      <c r="D17" s="2">
        <v>1039.6</v>
      </c>
      <c r="F17" s="4">
        <f t="shared" si="0"/>
        <v>0.11138899576760293</v>
      </c>
    </row>
    <row r="18" spans="1:6" ht="12.75">
      <c r="A18" t="s">
        <v>26</v>
      </c>
      <c r="B18" s="2">
        <v>946.8</v>
      </c>
      <c r="C18" s="2">
        <v>112.8</v>
      </c>
      <c r="D18" s="2">
        <v>1059.6</v>
      </c>
      <c r="F18" s="4">
        <f t="shared" si="0"/>
        <v>0.10645526613816535</v>
      </c>
    </row>
    <row r="19" spans="1:6" s="5" customFormat="1" ht="12.75">
      <c r="A19" t="s">
        <v>1</v>
      </c>
      <c r="B19" s="2">
        <v>23901.2</v>
      </c>
      <c r="C19" s="2">
        <v>2844.8</v>
      </c>
      <c r="D19" s="2">
        <v>26746</v>
      </c>
      <c r="E19"/>
      <c r="F19" s="4">
        <f t="shared" si="0"/>
        <v>0.10636356838405743</v>
      </c>
    </row>
    <row r="20" spans="1:6" ht="12.75">
      <c r="A20" t="s">
        <v>28</v>
      </c>
      <c r="B20" s="2">
        <v>472.2</v>
      </c>
      <c r="C20" s="2">
        <v>55.6</v>
      </c>
      <c r="D20" s="2">
        <v>527.8</v>
      </c>
      <c r="F20" s="4">
        <f t="shared" si="0"/>
        <v>0.10534293292913983</v>
      </c>
    </row>
    <row r="21" spans="1:6" ht="12.75">
      <c r="A21" t="s">
        <v>16</v>
      </c>
      <c r="B21" s="2">
        <v>900.8</v>
      </c>
      <c r="C21" s="2">
        <v>99.8</v>
      </c>
      <c r="D21" s="2">
        <v>1000.6</v>
      </c>
      <c r="E21" s="8"/>
      <c r="F21" s="4">
        <f t="shared" si="0"/>
        <v>0.09974015590645612</v>
      </c>
    </row>
    <row r="22" spans="1:6" ht="12.75">
      <c r="A22" t="s">
        <v>20</v>
      </c>
      <c r="B22" s="2">
        <v>450</v>
      </c>
      <c r="C22" s="2">
        <v>49.8</v>
      </c>
      <c r="D22" s="2">
        <v>499.8</v>
      </c>
      <c r="F22" s="4">
        <f t="shared" si="0"/>
        <v>0.09963985594237694</v>
      </c>
    </row>
    <row r="23" spans="1:6" ht="12.75">
      <c r="A23" t="s">
        <v>23</v>
      </c>
      <c r="B23" s="2">
        <v>923.1</v>
      </c>
      <c r="C23" s="2">
        <v>91.5</v>
      </c>
      <c r="D23" s="2">
        <v>1014.6</v>
      </c>
      <c r="F23" s="4">
        <f t="shared" si="0"/>
        <v>0.0901833234772324</v>
      </c>
    </row>
    <row r="24" spans="1:6" ht="12.75">
      <c r="A24" t="s">
        <v>18</v>
      </c>
      <c r="B24" s="2">
        <v>922.9</v>
      </c>
      <c r="C24" s="2">
        <v>82.7</v>
      </c>
      <c r="D24" s="2">
        <v>1005.7</v>
      </c>
      <c r="F24" s="4">
        <f t="shared" si="0"/>
        <v>0.08223128169434225</v>
      </c>
    </row>
    <row r="25" spans="1:6" ht="12.75">
      <c r="A25" t="s">
        <v>4</v>
      </c>
      <c r="B25" s="2">
        <v>933.4</v>
      </c>
      <c r="C25" s="2">
        <v>66.3</v>
      </c>
      <c r="D25" s="2">
        <v>999.7</v>
      </c>
      <c r="F25" s="18">
        <f t="shared" si="0"/>
        <v>0.06631989596879063</v>
      </c>
    </row>
    <row r="26" spans="1:6" ht="12.75">
      <c r="A26" t="s">
        <v>9</v>
      </c>
      <c r="B26" s="2">
        <v>933.4</v>
      </c>
      <c r="C26" s="2">
        <v>66.2</v>
      </c>
      <c r="D26" s="2">
        <v>999.7</v>
      </c>
      <c r="F26" s="4">
        <f t="shared" si="0"/>
        <v>0.06621986595978793</v>
      </c>
    </row>
    <row r="27" spans="1:6" ht="12.75">
      <c r="A27" t="s">
        <v>21</v>
      </c>
      <c r="B27" s="2">
        <v>936.9</v>
      </c>
      <c r="C27" s="2">
        <v>62.8</v>
      </c>
      <c r="D27" s="2">
        <v>999.7</v>
      </c>
      <c r="F27" s="4">
        <f t="shared" si="0"/>
        <v>0.06281884565369611</v>
      </c>
    </row>
    <row r="28" spans="1:6" ht="12.75">
      <c r="A28" t="s">
        <v>5</v>
      </c>
      <c r="B28" s="2">
        <v>943</v>
      </c>
      <c r="C28" s="2">
        <v>62.7</v>
      </c>
      <c r="D28" s="2">
        <v>1005.7</v>
      </c>
      <c r="F28" s="4">
        <f t="shared" si="0"/>
        <v>0.0623446355772099</v>
      </c>
    </row>
    <row r="29" spans="1:6" ht="12.75">
      <c r="A29" t="s">
        <v>31</v>
      </c>
      <c r="B29" s="2">
        <v>468.9</v>
      </c>
      <c r="C29" s="2">
        <v>30.9</v>
      </c>
      <c r="D29" s="2">
        <v>499.8</v>
      </c>
      <c r="F29" s="4">
        <f t="shared" si="0"/>
        <v>0.06182472989195678</v>
      </c>
    </row>
    <row r="30" spans="1:6" ht="12.75">
      <c r="A30" t="s">
        <v>19</v>
      </c>
      <c r="B30" s="2">
        <v>974.8</v>
      </c>
      <c r="C30" s="2">
        <v>53.9</v>
      </c>
      <c r="D30" s="2">
        <v>1028.7</v>
      </c>
      <c r="F30" s="4">
        <f t="shared" si="0"/>
        <v>0.05239622824924662</v>
      </c>
    </row>
    <row r="31" spans="1:6" ht="12.75">
      <c r="A31" t="s">
        <v>17</v>
      </c>
      <c r="B31" s="2">
        <v>953.5</v>
      </c>
      <c r="C31" s="2">
        <v>46.2</v>
      </c>
      <c r="D31" s="2">
        <v>999.7</v>
      </c>
      <c r="F31" s="4">
        <f t="shared" si="0"/>
        <v>0.046213864159247775</v>
      </c>
    </row>
    <row r="32" spans="1:6" ht="12.75">
      <c r="A32" t="s">
        <v>13</v>
      </c>
      <c r="B32" s="2">
        <v>971.6</v>
      </c>
      <c r="C32" s="2">
        <v>41.1</v>
      </c>
      <c r="D32" s="2">
        <v>1012.7</v>
      </c>
      <c r="F32" s="4">
        <f t="shared" si="0"/>
        <v>0.04058457588624469</v>
      </c>
    </row>
    <row r="33" spans="1:6" ht="12.75">
      <c r="A33" t="s">
        <v>25</v>
      </c>
      <c r="B33" s="2">
        <v>996</v>
      </c>
      <c r="C33" s="2">
        <v>40.2</v>
      </c>
      <c r="D33" s="2">
        <v>1036.2</v>
      </c>
      <c r="F33" s="4">
        <f t="shared" si="0"/>
        <v>0.038795599305153444</v>
      </c>
    </row>
    <row r="34" spans="1:6" ht="12.75">
      <c r="A34" t="s">
        <v>24</v>
      </c>
      <c r="B34" s="2">
        <v>982.4</v>
      </c>
      <c r="C34" s="2">
        <v>26.2</v>
      </c>
      <c r="D34" s="2">
        <v>1008.7</v>
      </c>
      <c r="F34" s="4">
        <f t="shared" si="0"/>
        <v>0.025974025974025972</v>
      </c>
    </row>
    <row r="35" spans="1:6" s="5" customFormat="1" ht="12.75">
      <c r="A35" s="11"/>
      <c r="B35" s="12"/>
      <c r="C35" s="12"/>
      <c r="D35" s="12"/>
      <c r="F35" s="7"/>
    </row>
    <row r="36" spans="1:2" ht="12.75">
      <c r="A36" s="5" t="s">
        <v>35</v>
      </c>
      <c r="B36" s="6" t="s">
        <v>45</v>
      </c>
    </row>
    <row r="37" spans="1:2" ht="12.75">
      <c r="A37" s="5"/>
      <c r="B37" s="6"/>
    </row>
    <row r="38" spans="1:6" ht="12.75">
      <c r="A38" t="s">
        <v>14</v>
      </c>
      <c r="B38" s="2" t="s">
        <v>54</v>
      </c>
      <c r="C38" s="2" t="s">
        <v>55</v>
      </c>
      <c r="D38" s="2" t="s">
        <v>1</v>
      </c>
      <c r="F38" s="2" t="s">
        <v>55</v>
      </c>
    </row>
    <row r="39" spans="1:6" ht="12.75">
      <c r="A39" t="s">
        <v>15</v>
      </c>
      <c r="B39" s="2">
        <v>609.4</v>
      </c>
      <c r="C39" s="2">
        <v>401.2</v>
      </c>
      <c r="D39" s="2">
        <v>1010.7</v>
      </c>
      <c r="F39" s="4">
        <f aca="true" t="shared" si="1" ref="F39:F69">C39/$D39</f>
        <v>0.39695260710398733</v>
      </c>
    </row>
    <row r="40" spans="1:6" ht="12.75">
      <c r="A40" t="s">
        <v>22</v>
      </c>
      <c r="B40" s="2">
        <v>724</v>
      </c>
      <c r="C40" s="2">
        <v>369.6</v>
      </c>
      <c r="D40" s="2">
        <v>1093.6</v>
      </c>
      <c r="F40" s="4">
        <f t="shared" si="1"/>
        <v>0.33796634967081207</v>
      </c>
    </row>
    <row r="41" spans="1:6" ht="12.75">
      <c r="A41" t="s">
        <v>3</v>
      </c>
      <c r="B41" s="2">
        <v>737.2</v>
      </c>
      <c r="C41" s="2">
        <v>270.5</v>
      </c>
      <c r="D41" s="2">
        <v>1007.7</v>
      </c>
      <c r="F41" s="4">
        <f t="shared" si="1"/>
        <v>0.26843306539644735</v>
      </c>
    </row>
    <row r="42" spans="1:6" ht="12.75">
      <c r="A42" t="s">
        <v>6</v>
      </c>
      <c r="B42" s="2">
        <v>763.9</v>
      </c>
      <c r="C42" s="2">
        <v>276.4</v>
      </c>
      <c r="D42" s="2">
        <v>1040.2</v>
      </c>
      <c r="F42" s="4">
        <f t="shared" si="1"/>
        <v>0.2657181311286291</v>
      </c>
    </row>
    <row r="43" spans="1:6" ht="12.75">
      <c r="A43" t="s">
        <v>16</v>
      </c>
      <c r="B43" s="2">
        <v>735.9</v>
      </c>
      <c r="C43" s="2">
        <v>264.6</v>
      </c>
      <c r="D43" s="2">
        <v>1000.6</v>
      </c>
      <c r="F43" s="4">
        <f t="shared" si="1"/>
        <v>0.2644413351988807</v>
      </c>
    </row>
    <row r="44" spans="1:6" ht="12.75">
      <c r="A44" t="s">
        <v>23</v>
      </c>
      <c r="B44" s="2">
        <v>795</v>
      </c>
      <c r="C44" s="2">
        <v>219.6</v>
      </c>
      <c r="D44" s="2">
        <v>1014.6</v>
      </c>
      <c r="F44" s="4">
        <f t="shared" si="1"/>
        <v>0.21643997634535778</v>
      </c>
    </row>
    <row r="45" spans="1:6" ht="12.75">
      <c r="A45" t="s">
        <v>27</v>
      </c>
      <c r="B45" s="2">
        <v>792.8</v>
      </c>
      <c r="C45" s="2">
        <v>212.9</v>
      </c>
      <c r="D45" s="2">
        <v>1005.7</v>
      </c>
      <c r="F45" s="4">
        <f t="shared" si="1"/>
        <v>0.2116933479168738</v>
      </c>
    </row>
    <row r="46" spans="1:6" ht="12.75">
      <c r="A46" t="s">
        <v>11</v>
      </c>
      <c r="B46" s="2">
        <v>789.2</v>
      </c>
      <c r="C46" s="2">
        <v>210.5</v>
      </c>
      <c r="D46" s="2">
        <v>999.7</v>
      </c>
      <c r="F46" s="4">
        <f t="shared" si="1"/>
        <v>0.2105631689506852</v>
      </c>
    </row>
    <row r="47" spans="1:6" ht="12.75">
      <c r="A47" t="s">
        <v>28</v>
      </c>
      <c r="B47" s="2">
        <v>417.1</v>
      </c>
      <c r="C47" s="2">
        <v>110.7</v>
      </c>
      <c r="D47" s="2">
        <v>527.8</v>
      </c>
      <c r="F47" s="4">
        <f t="shared" si="1"/>
        <v>0.20973853732474423</v>
      </c>
    </row>
    <row r="48" spans="1:6" ht="12.75">
      <c r="A48" t="s">
        <v>10</v>
      </c>
      <c r="B48" s="2">
        <v>397.4</v>
      </c>
      <c r="C48" s="2">
        <v>102.5</v>
      </c>
      <c r="D48" s="2">
        <v>499.8</v>
      </c>
      <c r="F48" s="4">
        <f t="shared" si="1"/>
        <v>0.20508203281312526</v>
      </c>
    </row>
    <row r="49" spans="1:6" ht="12.75">
      <c r="A49" t="s">
        <v>26</v>
      </c>
      <c r="B49" s="2">
        <v>853.2</v>
      </c>
      <c r="C49" s="2">
        <v>206.5</v>
      </c>
      <c r="D49" s="2">
        <v>1059.6</v>
      </c>
      <c r="E49" s="5"/>
      <c r="F49" s="7">
        <f t="shared" si="1"/>
        <v>0.19488486221215554</v>
      </c>
    </row>
    <row r="50" spans="1:6" s="5" customFormat="1" ht="12.75">
      <c r="A50" t="s">
        <v>12</v>
      </c>
      <c r="B50" s="2">
        <v>839.7</v>
      </c>
      <c r="C50" s="2">
        <v>171</v>
      </c>
      <c r="D50" s="2">
        <v>1010.7</v>
      </c>
      <c r="E50"/>
      <c r="F50" s="4">
        <f t="shared" si="1"/>
        <v>0.16918967052537845</v>
      </c>
    </row>
    <row r="51" spans="1:6" ht="12.75">
      <c r="A51" t="s">
        <v>7</v>
      </c>
      <c r="B51" s="2">
        <v>858</v>
      </c>
      <c r="C51" s="2">
        <v>172.7</v>
      </c>
      <c r="D51" s="2">
        <v>1030.6</v>
      </c>
      <c r="F51" s="4">
        <f t="shared" si="1"/>
        <v>0.16757228798758006</v>
      </c>
    </row>
    <row r="52" spans="1:6" ht="12.75">
      <c r="A52" t="s">
        <v>1</v>
      </c>
      <c r="B52" s="2">
        <v>22291.1</v>
      </c>
      <c r="C52" s="2">
        <v>4454.9</v>
      </c>
      <c r="D52" s="2">
        <v>26746</v>
      </c>
      <c r="F52" s="4">
        <f t="shared" si="1"/>
        <v>0.166563224407388</v>
      </c>
    </row>
    <row r="53" spans="1:6" ht="12.75">
      <c r="A53" t="s">
        <v>8</v>
      </c>
      <c r="B53" s="2">
        <v>839.5</v>
      </c>
      <c r="C53" s="2">
        <v>160.2</v>
      </c>
      <c r="D53" s="2">
        <v>999.7</v>
      </c>
      <c r="E53" s="8"/>
      <c r="F53" s="4">
        <f t="shared" si="1"/>
        <v>0.1602480744223267</v>
      </c>
    </row>
    <row r="54" spans="1:6" ht="12.75">
      <c r="A54" t="s">
        <v>2</v>
      </c>
      <c r="B54" s="2">
        <v>883.5</v>
      </c>
      <c r="C54" s="2">
        <v>156.1</v>
      </c>
      <c r="D54" s="2">
        <v>1039.6</v>
      </c>
      <c r="F54" s="4">
        <f t="shared" si="1"/>
        <v>0.15015390534821085</v>
      </c>
    </row>
    <row r="55" spans="1:256" ht="12.75">
      <c r="A55" s="2" t="s">
        <v>65</v>
      </c>
      <c r="B55" s="2">
        <v>23213.42</v>
      </c>
      <c r="C55" s="2">
        <f>D55-B55</f>
        <v>960.5800000000017</v>
      </c>
      <c r="D55" s="2">
        <v>24174</v>
      </c>
      <c r="E55" s="2"/>
      <c r="F55" s="4">
        <f t="shared" si="1"/>
        <v>0.03973608008604293</v>
      </c>
      <c r="G55" s="2" t="s">
        <v>58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6" ht="12.75">
      <c r="A56" t="s">
        <v>30</v>
      </c>
      <c r="B56" s="2">
        <v>857.4</v>
      </c>
      <c r="C56" s="2">
        <v>151.3</v>
      </c>
      <c r="D56" s="2">
        <v>1008.7</v>
      </c>
      <c r="F56" s="4">
        <f t="shared" si="1"/>
        <v>0.14999504312481413</v>
      </c>
    </row>
    <row r="57" spans="1:6" s="5" customFormat="1" ht="12.75">
      <c r="A57" t="s">
        <v>18</v>
      </c>
      <c r="B57" s="2">
        <v>863.2</v>
      </c>
      <c r="C57" s="2">
        <v>142.4</v>
      </c>
      <c r="D57" s="2">
        <v>1005.7</v>
      </c>
      <c r="E57"/>
      <c r="F57" s="4">
        <f t="shared" si="1"/>
        <v>0.1415929203539823</v>
      </c>
    </row>
    <row r="58" spans="1:6" s="8" customFormat="1" ht="12.75">
      <c r="A58" t="s">
        <v>4</v>
      </c>
      <c r="B58" s="2">
        <v>892</v>
      </c>
      <c r="C58" s="2">
        <v>107.6</v>
      </c>
      <c r="D58" s="2">
        <v>999.7</v>
      </c>
      <c r="E58"/>
      <c r="F58" s="4">
        <f t="shared" si="1"/>
        <v>0.10763228968690607</v>
      </c>
    </row>
    <row r="59" spans="1:6" ht="12.75">
      <c r="A59" t="s">
        <v>19</v>
      </c>
      <c r="B59" s="2">
        <v>924.2</v>
      </c>
      <c r="C59" s="2">
        <v>104.5</v>
      </c>
      <c r="D59" s="2">
        <v>1028.7</v>
      </c>
      <c r="F59" s="4">
        <f t="shared" si="1"/>
        <v>0.10158452415670263</v>
      </c>
    </row>
    <row r="60" spans="1:6" ht="12.75">
      <c r="A60" t="s">
        <v>31</v>
      </c>
      <c r="B60" s="2">
        <v>450.4</v>
      </c>
      <c r="C60" s="2">
        <v>49.4</v>
      </c>
      <c r="D60" s="2">
        <v>499.8</v>
      </c>
      <c r="F60" s="4">
        <f t="shared" si="1"/>
        <v>0.09883953581432572</v>
      </c>
    </row>
    <row r="61" spans="1:6" ht="12.75">
      <c r="A61" t="s">
        <v>29</v>
      </c>
      <c r="B61" s="2">
        <v>272.1</v>
      </c>
      <c r="C61" s="2">
        <v>28.7</v>
      </c>
      <c r="D61" s="2">
        <v>300.9</v>
      </c>
      <c r="F61" s="4">
        <f t="shared" si="1"/>
        <v>0.0953805250913925</v>
      </c>
    </row>
    <row r="62" spans="1:6" ht="12.75">
      <c r="A62" t="s">
        <v>17</v>
      </c>
      <c r="B62" s="2">
        <v>909.1</v>
      </c>
      <c r="C62" s="2">
        <v>90.6</v>
      </c>
      <c r="D62" s="2">
        <v>999.7</v>
      </c>
      <c r="F62" s="4">
        <f t="shared" si="1"/>
        <v>0.09062718815644692</v>
      </c>
    </row>
    <row r="63" spans="1:6" ht="12.75">
      <c r="A63" t="s">
        <v>9</v>
      </c>
      <c r="B63" s="2">
        <v>910.1</v>
      </c>
      <c r="C63" s="2">
        <v>89.6</v>
      </c>
      <c r="D63" s="2">
        <v>999.7</v>
      </c>
      <c r="F63" s="4">
        <f t="shared" si="1"/>
        <v>0.08962688806641991</v>
      </c>
    </row>
    <row r="64" spans="1:6" ht="12.75">
      <c r="A64" t="s">
        <v>25</v>
      </c>
      <c r="B64" s="2">
        <v>943.8</v>
      </c>
      <c r="C64" s="2">
        <v>92.4</v>
      </c>
      <c r="D64" s="2">
        <v>1036.2</v>
      </c>
      <c r="F64" s="4">
        <f t="shared" si="1"/>
        <v>0.089171974522293</v>
      </c>
    </row>
    <row r="65" spans="1:6" ht="12.75">
      <c r="A65" t="s">
        <v>21</v>
      </c>
      <c r="B65" s="2">
        <v>921.7</v>
      </c>
      <c r="C65" s="2">
        <v>78</v>
      </c>
      <c r="D65" s="2">
        <v>999.7</v>
      </c>
      <c r="F65" s="4">
        <f t="shared" si="1"/>
        <v>0.07802340702210663</v>
      </c>
    </row>
    <row r="66" spans="1:6" ht="12.75">
      <c r="A66" t="s">
        <v>5</v>
      </c>
      <c r="B66" s="2">
        <v>927.7</v>
      </c>
      <c r="C66" s="2">
        <v>77.9</v>
      </c>
      <c r="D66" s="2">
        <v>1005.7</v>
      </c>
      <c r="F66" s="4">
        <f t="shared" si="1"/>
        <v>0.07745848662623049</v>
      </c>
    </row>
    <row r="67" spans="1:6" ht="12.75">
      <c r="A67" t="s">
        <v>24</v>
      </c>
      <c r="B67" s="2">
        <v>936</v>
      </c>
      <c r="C67" s="2">
        <v>72.7</v>
      </c>
      <c r="D67" s="2">
        <v>1008.7</v>
      </c>
      <c r="F67" s="4">
        <f t="shared" si="1"/>
        <v>0.07207296520273619</v>
      </c>
    </row>
    <row r="68" spans="1:6" ht="12.75">
      <c r="A68" t="s">
        <v>13</v>
      </c>
      <c r="B68" s="2">
        <v>967.4</v>
      </c>
      <c r="C68" s="2">
        <v>45.2</v>
      </c>
      <c r="D68" s="2">
        <v>1012.7</v>
      </c>
      <c r="E68" s="5"/>
      <c r="F68" s="7">
        <f t="shared" si="1"/>
        <v>0.04463315888219611</v>
      </c>
    </row>
    <row r="69" spans="1:6" ht="12.75">
      <c r="A69" t="s">
        <v>20</v>
      </c>
      <c r="B69" s="2">
        <v>480.3</v>
      </c>
      <c r="C69" s="2">
        <v>19.5</v>
      </c>
      <c r="D69" s="2">
        <v>499.8</v>
      </c>
      <c r="F69" s="4">
        <f t="shared" si="1"/>
        <v>0.039015606242496996</v>
      </c>
    </row>
    <row r="71" spans="1:2" ht="12.75">
      <c r="A71" s="5" t="s">
        <v>36</v>
      </c>
      <c r="B71" s="6" t="s">
        <v>46</v>
      </c>
    </row>
    <row r="72" spans="1:2" ht="12.75">
      <c r="A72" s="5"/>
      <c r="B72" s="6"/>
    </row>
    <row r="73" spans="1:6" ht="12.75">
      <c r="A73" t="s">
        <v>14</v>
      </c>
      <c r="B73" s="2" t="s">
        <v>54</v>
      </c>
      <c r="C73" s="2" t="s">
        <v>55</v>
      </c>
      <c r="D73" s="2" t="s">
        <v>1</v>
      </c>
      <c r="F73" s="2" t="s">
        <v>55</v>
      </c>
    </row>
    <row r="74" spans="1:6" ht="12.75">
      <c r="A74" t="s">
        <v>15</v>
      </c>
      <c r="B74" s="2">
        <v>931.3</v>
      </c>
      <c r="C74" s="2">
        <v>79.4</v>
      </c>
      <c r="D74" s="2">
        <v>1010.7</v>
      </c>
      <c r="E74" s="5"/>
      <c r="F74" s="7">
        <f aca="true" t="shared" si="2" ref="F74:F104">C74/$D74</f>
        <v>0.07855941426733946</v>
      </c>
    </row>
    <row r="75" spans="1:6" ht="12.75">
      <c r="A75" t="s">
        <v>11</v>
      </c>
      <c r="B75" s="2">
        <v>927.5</v>
      </c>
      <c r="C75" s="2">
        <v>72.1</v>
      </c>
      <c r="D75" s="2">
        <v>999.7</v>
      </c>
      <c r="F75" s="4">
        <f t="shared" si="2"/>
        <v>0.07212163649094727</v>
      </c>
    </row>
    <row r="76" spans="1:6" ht="12.75">
      <c r="A76" t="s">
        <v>16</v>
      </c>
      <c r="B76" s="2">
        <v>937.2</v>
      </c>
      <c r="C76" s="2">
        <v>63.4</v>
      </c>
      <c r="D76" s="2">
        <v>1000.6</v>
      </c>
      <c r="E76" s="8"/>
      <c r="F76" s="4">
        <f t="shared" si="2"/>
        <v>0.06336198281031381</v>
      </c>
    </row>
    <row r="77" spans="1:6" ht="12.75">
      <c r="A77" t="s">
        <v>29</v>
      </c>
      <c r="B77" s="2">
        <v>281.9</v>
      </c>
      <c r="C77" s="2">
        <v>19</v>
      </c>
      <c r="D77" s="2">
        <v>300.9</v>
      </c>
      <c r="F77" s="4">
        <f t="shared" si="2"/>
        <v>0.06314390162844799</v>
      </c>
    </row>
    <row r="78" spans="1:6" ht="12.75">
      <c r="A78" t="s">
        <v>3</v>
      </c>
      <c r="B78" s="2">
        <v>945.3</v>
      </c>
      <c r="C78" s="2">
        <v>62.4</v>
      </c>
      <c r="D78" s="2">
        <v>1007.7</v>
      </c>
      <c r="F78" s="4">
        <f t="shared" si="2"/>
        <v>0.061923191426019646</v>
      </c>
    </row>
    <row r="79" spans="1:6" ht="12.75">
      <c r="A79" t="s">
        <v>26</v>
      </c>
      <c r="B79" s="2">
        <v>998.1</v>
      </c>
      <c r="C79" s="2">
        <v>61.6</v>
      </c>
      <c r="D79" s="2">
        <v>1059.6</v>
      </c>
      <c r="F79" s="4">
        <f t="shared" si="2"/>
        <v>0.05813514533786335</v>
      </c>
    </row>
    <row r="80" spans="1:6" ht="12.75">
      <c r="A80" t="s">
        <v>19</v>
      </c>
      <c r="B80" s="2">
        <v>976.3</v>
      </c>
      <c r="C80" s="2">
        <v>52.4</v>
      </c>
      <c r="D80" s="2">
        <v>1028.7</v>
      </c>
      <c r="F80" s="4">
        <f t="shared" si="2"/>
        <v>0.05093807718479634</v>
      </c>
    </row>
    <row r="81" spans="1:6" s="8" customFormat="1" ht="12.75">
      <c r="A81" t="s">
        <v>6</v>
      </c>
      <c r="B81" s="2">
        <v>990.3</v>
      </c>
      <c r="C81" s="2">
        <v>49.9</v>
      </c>
      <c r="D81" s="2">
        <v>1040.2</v>
      </c>
      <c r="E81"/>
      <c r="F81" s="4">
        <f t="shared" si="2"/>
        <v>0.04797154393385887</v>
      </c>
    </row>
    <row r="82" spans="1:6" ht="12.75">
      <c r="A82" t="s">
        <v>8</v>
      </c>
      <c r="B82" s="2">
        <v>952.7</v>
      </c>
      <c r="C82" s="2">
        <v>46.9</v>
      </c>
      <c r="D82" s="2">
        <v>999.7</v>
      </c>
      <c r="F82" s="4">
        <f t="shared" si="2"/>
        <v>0.04691407422226668</v>
      </c>
    </row>
    <row r="83" spans="1:7" ht="12.75">
      <c r="A83" t="s">
        <v>65</v>
      </c>
      <c r="B83" s="2">
        <v>23707.313</v>
      </c>
      <c r="C83" s="2">
        <f>D83-B83</f>
        <v>466.6870000000017</v>
      </c>
      <c r="D83" s="2">
        <v>24174</v>
      </c>
      <c r="F83" s="4">
        <f t="shared" si="2"/>
        <v>0.01930532803838842</v>
      </c>
      <c r="G83" t="s">
        <v>59</v>
      </c>
    </row>
    <row r="84" spans="1:6" ht="12.75">
      <c r="A84" t="s">
        <v>30</v>
      </c>
      <c r="B84" s="2">
        <v>962.4</v>
      </c>
      <c r="C84" s="2">
        <v>46.3</v>
      </c>
      <c r="D84" s="2">
        <v>1008.7</v>
      </c>
      <c r="F84" s="4">
        <f t="shared" si="2"/>
        <v>0.0459006642212749</v>
      </c>
    </row>
    <row r="85" spans="1:6" ht="12.75">
      <c r="A85" t="s">
        <v>20</v>
      </c>
      <c r="B85" s="2">
        <v>476.9</v>
      </c>
      <c r="C85" s="2">
        <v>22.9</v>
      </c>
      <c r="D85" s="2">
        <v>499.8</v>
      </c>
      <c r="F85" s="4">
        <f t="shared" si="2"/>
        <v>0.04581832733093237</v>
      </c>
    </row>
    <row r="86" spans="1:6" ht="12.75">
      <c r="A86" t="s">
        <v>10</v>
      </c>
      <c r="B86" s="2">
        <v>478.5</v>
      </c>
      <c r="C86" s="2">
        <v>21.4</v>
      </c>
      <c r="D86" s="2">
        <v>499.8</v>
      </c>
      <c r="F86" s="4">
        <f t="shared" si="2"/>
        <v>0.042817126850740295</v>
      </c>
    </row>
    <row r="87" spans="1:6" ht="12.75">
      <c r="A87" t="s">
        <v>18</v>
      </c>
      <c r="B87" s="2">
        <v>967.6</v>
      </c>
      <c r="C87" s="2">
        <v>38.1</v>
      </c>
      <c r="D87" s="2">
        <v>1005.7</v>
      </c>
      <c r="F87" s="4">
        <f t="shared" si="2"/>
        <v>0.03788406085313712</v>
      </c>
    </row>
    <row r="88" spans="1:6" ht="12.75">
      <c r="A88" t="s">
        <v>1</v>
      </c>
      <c r="B88" s="2">
        <v>25756.8</v>
      </c>
      <c r="C88" s="2">
        <v>989.2</v>
      </c>
      <c r="D88" s="2">
        <v>26746</v>
      </c>
      <c r="F88" s="4">
        <f t="shared" si="2"/>
        <v>0.036984969715097585</v>
      </c>
    </row>
    <row r="89" spans="1:6" ht="12.75">
      <c r="A89" t="s">
        <v>5</v>
      </c>
      <c r="B89" s="2">
        <v>969.3</v>
      </c>
      <c r="C89" s="2">
        <v>36.4</v>
      </c>
      <c r="D89" s="2">
        <v>1005.7</v>
      </c>
      <c r="E89" s="5"/>
      <c r="F89" s="7">
        <f t="shared" si="2"/>
        <v>0.036193695933180864</v>
      </c>
    </row>
    <row r="90" spans="1:6" ht="12.75">
      <c r="A90" t="s">
        <v>2</v>
      </c>
      <c r="B90" s="2">
        <v>1005.3</v>
      </c>
      <c r="C90" s="2">
        <v>34.3</v>
      </c>
      <c r="D90" s="2">
        <v>1039.6</v>
      </c>
      <c r="F90" s="18">
        <f t="shared" si="2"/>
        <v>0.03299345902270104</v>
      </c>
    </row>
    <row r="91" spans="1:6" s="5" customFormat="1" ht="12.75">
      <c r="A91" t="s">
        <v>31</v>
      </c>
      <c r="B91" s="2">
        <v>483.6</v>
      </c>
      <c r="C91" s="2">
        <v>16.2</v>
      </c>
      <c r="D91" s="2">
        <v>499.8</v>
      </c>
      <c r="E91"/>
      <c r="F91" s="4">
        <f t="shared" si="2"/>
        <v>0.03241296518607443</v>
      </c>
    </row>
    <row r="92" spans="1:6" ht="12.75">
      <c r="A92" t="s">
        <v>17</v>
      </c>
      <c r="B92" s="2">
        <v>971.3</v>
      </c>
      <c r="C92" s="2">
        <v>28.3</v>
      </c>
      <c r="D92" s="2">
        <v>999.7</v>
      </c>
      <c r="F92" s="4">
        <f t="shared" si="2"/>
        <v>0.028308492547764328</v>
      </c>
    </row>
    <row r="93" spans="1:6" ht="12.75">
      <c r="A93" t="s">
        <v>23</v>
      </c>
      <c r="B93" s="2">
        <v>988.1</v>
      </c>
      <c r="C93" s="2">
        <v>26.5</v>
      </c>
      <c r="D93" s="2">
        <v>1014.6</v>
      </c>
      <c r="F93" s="4">
        <f t="shared" si="2"/>
        <v>0.02611866745515474</v>
      </c>
    </row>
    <row r="94" spans="1:6" ht="12.75">
      <c r="A94" t="s">
        <v>27</v>
      </c>
      <c r="B94" s="2">
        <v>980.5</v>
      </c>
      <c r="C94" s="2">
        <v>25.1</v>
      </c>
      <c r="D94" s="2">
        <v>1005.7</v>
      </c>
      <c r="F94" s="4">
        <f t="shared" si="2"/>
        <v>0.024957740877001092</v>
      </c>
    </row>
    <row r="95" spans="1:6" ht="12.75">
      <c r="A95" t="s">
        <v>12</v>
      </c>
      <c r="B95" s="2">
        <v>985.7</v>
      </c>
      <c r="C95" s="2">
        <v>25</v>
      </c>
      <c r="D95" s="2">
        <v>1010.7</v>
      </c>
      <c r="F95" s="4">
        <f t="shared" si="2"/>
        <v>0.02473533194815474</v>
      </c>
    </row>
    <row r="96" spans="1:6" ht="12.75">
      <c r="A96" t="s">
        <v>9</v>
      </c>
      <c r="B96" s="2">
        <v>975.3</v>
      </c>
      <c r="C96" s="2">
        <v>24.4</v>
      </c>
      <c r="D96" s="2">
        <v>999.7</v>
      </c>
      <c r="F96" s="4">
        <f t="shared" si="2"/>
        <v>0.024407322196658997</v>
      </c>
    </row>
    <row r="97" spans="1:6" ht="12.75">
      <c r="A97" t="s">
        <v>21</v>
      </c>
      <c r="B97" s="2">
        <v>977.2</v>
      </c>
      <c r="C97" s="2">
        <v>22.5</v>
      </c>
      <c r="D97" s="2">
        <v>999.7</v>
      </c>
      <c r="F97" s="4">
        <f t="shared" si="2"/>
        <v>0.02250675202560768</v>
      </c>
    </row>
    <row r="98" spans="1:6" ht="12.75">
      <c r="A98" t="s">
        <v>22</v>
      </c>
      <c r="B98" s="2">
        <v>1069.9</v>
      </c>
      <c r="C98" s="2">
        <v>23.7</v>
      </c>
      <c r="D98" s="2">
        <v>1093.6</v>
      </c>
      <c r="F98" s="4">
        <f t="shared" si="2"/>
        <v>0.021671543525969277</v>
      </c>
    </row>
    <row r="99" spans="1:6" ht="12.75">
      <c r="A99" t="s">
        <v>7</v>
      </c>
      <c r="B99" s="2">
        <v>1008.7</v>
      </c>
      <c r="C99" s="2">
        <v>21.9</v>
      </c>
      <c r="D99" s="2">
        <v>1030.6</v>
      </c>
      <c r="F99" s="4">
        <f t="shared" si="2"/>
        <v>0.02124975742286047</v>
      </c>
    </row>
    <row r="100" spans="1:6" ht="12.75">
      <c r="A100" t="s">
        <v>13</v>
      </c>
      <c r="B100" s="2">
        <v>992.5</v>
      </c>
      <c r="C100" s="2">
        <v>20.2</v>
      </c>
      <c r="D100" s="2">
        <v>1012.7</v>
      </c>
      <c r="F100" s="4">
        <f t="shared" si="2"/>
        <v>0.019946677199565516</v>
      </c>
    </row>
    <row r="101" spans="1:6" ht="12.75">
      <c r="A101" t="s">
        <v>25</v>
      </c>
      <c r="B101" s="2">
        <v>1019.1</v>
      </c>
      <c r="C101" s="2">
        <v>17.1</v>
      </c>
      <c r="D101" s="2">
        <v>1036.2</v>
      </c>
      <c r="F101" s="4">
        <f t="shared" si="2"/>
        <v>0.016502605674580197</v>
      </c>
    </row>
    <row r="102" spans="1:6" ht="12.75">
      <c r="A102" t="s">
        <v>28</v>
      </c>
      <c r="B102" s="2">
        <v>519.9</v>
      </c>
      <c r="C102" s="2">
        <v>7.9</v>
      </c>
      <c r="D102" s="2">
        <v>527.8</v>
      </c>
      <c r="F102" s="4">
        <f t="shared" si="2"/>
        <v>0.014967790829859797</v>
      </c>
    </row>
    <row r="103" spans="1:6" ht="12.75">
      <c r="A103" t="s">
        <v>24</v>
      </c>
      <c r="B103" s="2">
        <v>996.5</v>
      </c>
      <c r="C103" s="2">
        <v>12.1</v>
      </c>
      <c r="D103" s="2">
        <v>1008.7</v>
      </c>
      <c r="F103" s="4">
        <f t="shared" si="2"/>
        <v>0.011995637949836423</v>
      </c>
    </row>
    <row r="104" spans="1:6" s="5" customFormat="1" ht="12.75">
      <c r="A104" t="s">
        <v>4</v>
      </c>
      <c r="B104" s="2">
        <v>987.8</v>
      </c>
      <c r="C104" s="2">
        <v>11.8</v>
      </c>
      <c r="D104" s="2">
        <v>999.7</v>
      </c>
      <c r="E104"/>
      <c r="F104" s="4">
        <f t="shared" si="2"/>
        <v>0.011803541062318696</v>
      </c>
    </row>
    <row r="106" spans="1:2" ht="12.75">
      <c r="A106" s="5" t="s">
        <v>37</v>
      </c>
      <c r="B106" s="6" t="s">
        <v>47</v>
      </c>
    </row>
    <row r="107" spans="1:2" ht="12.75">
      <c r="A107" s="5"/>
      <c r="B107" s="6"/>
    </row>
    <row r="108" spans="1:6" ht="12.75">
      <c r="A108" t="s">
        <v>14</v>
      </c>
      <c r="B108" s="2" t="s">
        <v>54</v>
      </c>
      <c r="C108" s="2" t="s">
        <v>55</v>
      </c>
      <c r="D108" s="2" t="s">
        <v>1</v>
      </c>
      <c r="F108" s="2" t="s">
        <v>55</v>
      </c>
    </row>
    <row r="109" spans="1:6" ht="12.75">
      <c r="A109" t="s">
        <v>22</v>
      </c>
      <c r="B109" s="2">
        <v>694.5</v>
      </c>
      <c r="C109" s="2">
        <v>399.1</v>
      </c>
      <c r="D109" s="2">
        <v>1093.6</v>
      </c>
      <c r="F109" s="4">
        <f aca="true" t="shared" si="3" ref="F109:F139">C109/$D109</f>
        <v>0.36494147768836876</v>
      </c>
    </row>
    <row r="110" spans="1:6" ht="12.75">
      <c r="A110" t="s">
        <v>15</v>
      </c>
      <c r="B110" s="2">
        <v>642.7</v>
      </c>
      <c r="C110" s="2">
        <v>368</v>
      </c>
      <c r="D110" s="2">
        <v>1010.7</v>
      </c>
      <c r="F110" s="4">
        <f t="shared" si="3"/>
        <v>0.3641040862768378</v>
      </c>
    </row>
    <row r="111" spans="1:6" ht="12.75">
      <c r="A111" t="s">
        <v>16</v>
      </c>
      <c r="B111" s="2">
        <v>674.1</v>
      </c>
      <c r="C111" s="2">
        <v>326.5</v>
      </c>
      <c r="D111" s="2">
        <v>1000.6</v>
      </c>
      <c r="E111" s="5"/>
      <c r="F111" s="7">
        <f t="shared" si="3"/>
        <v>0.32630421746951827</v>
      </c>
    </row>
    <row r="112" spans="1:6" ht="12.75">
      <c r="A112" t="s">
        <v>23</v>
      </c>
      <c r="B112" s="2">
        <v>723.9</v>
      </c>
      <c r="C112" s="2">
        <v>290.7</v>
      </c>
      <c r="D112" s="2">
        <v>1014.6</v>
      </c>
      <c r="F112" s="4">
        <f t="shared" si="3"/>
        <v>0.28651685393258425</v>
      </c>
    </row>
    <row r="113" spans="1:6" ht="12.75">
      <c r="A113" t="s">
        <v>27</v>
      </c>
      <c r="B113" s="2">
        <v>742.9</v>
      </c>
      <c r="C113" s="2">
        <v>262.8</v>
      </c>
      <c r="D113" s="2">
        <v>1005.7</v>
      </c>
      <c r="F113" s="4">
        <f t="shared" si="3"/>
        <v>0.261310529979119</v>
      </c>
    </row>
    <row r="114" spans="1:6" ht="12.75">
      <c r="A114" t="s">
        <v>3</v>
      </c>
      <c r="B114" s="2">
        <v>746.7</v>
      </c>
      <c r="C114" s="2">
        <v>261</v>
      </c>
      <c r="D114" s="2">
        <v>1007.7</v>
      </c>
      <c r="F114" s="4">
        <f t="shared" si="3"/>
        <v>0.25900565644537066</v>
      </c>
    </row>
    <row r="115" spans="1:6" ht="12.75">
      <c r="A115" t="s">
        <v>28</v>
      </c>
      <c r="B115" s="2">
        <v>395</v>
      </c>
      <c r="C115" s="2">
        <v>132.9</v>
      </c>
      <c r="D115" s="2">
        <v>527.8</v>
      </c>
      <c r="F115" s="18">
        <f t="shared" si="3"/>
        <v>0.25179992421371733</v>
      </c>
    </row>
    <row r="116" spans="1:6" ht="12.75">
      <c r="A116" t="s">
        <v>6</v>
      </c>
      <c r="B116" s="2">
        <v>784.7</v>
      </c>
      <c r="C116" s="2">
        <v>255.6</v>
      </c>
      <c r="D116" s="2">
        <v>1040.2</v>
      </c>
      <c r="F116" s="4">
        <f t="shared" si="3"/>
        <v>0.24572197654297248</v>
      </c>
    </row>
    <row r="117" spans="1:6" ht="12.75">
      <c r="A117" t="s">
        <v>26</v>
      </c>
      <c r="B117" s="2">
        <v>799.3</v>
      </c>
      <c r="C117" s="2">
        <v>260.3</v>
      </c>
      <c r="D117" s="2">
        <v>1059.6</v>
      </c>
      <c r="F117" s="4">
        <f t="shared" si="3"/>
        <v>0.2456587391468479</v>
      </c>
    </row>
    <row r="118" spans="1:6" ht="12.75">
      <c r="A118" t="s">
        <v>12</v>
      </c>
      <c r="B118" s="2">
        <v>766.5</v>
      </c>
      <c r="C118" s="2">
        <v>244.2</v>
      </c>
      <c r="D118" s="2">
        <v>1010.7</v>
      </c>
      <c r="F118" s="18">
        <f t="shared" si="3"/>
        <v>0.24161472246957552</v>
      </c>
    </row>
    <row r="119" spans="1:6" ht="12.75">
      <c r="A119" t="s">
        <v>7</v>
      </c>
      <c r="B119" s="2">
        <v>796.3</v>
      </c>
      <c r="C119" s="2">
        <v>234.3</v>
      </c>
      <c r="D119" s="2">
        <v>1030.6</v>
      </c>
      <c r="F119" s="4">
        <f t="shared" si="3"/>
        <v>0.22734329516786342</v>
      </c>
    </row>
    <row r="120" spans="1:6" ht="12.75">
      <c r="A120" t="s">
        <v>10</v>
      </c>
      <c r="B120" s="2">
        <v>387.6</v>
      </c>
      <c r="C120" s="2">
        <v>112.2</v>
      </c>
      <c r="D120" s="2">
        <v>499.8</v>
      </c>
      <c r="F120" s="4">
        <f t="shared" si="3"/>
        <v>0.22448979591836735</v>
      </c>
    </row>
    <row r="121" spans="1:6" ht="12.75">
      <c r="A121" t="s">
        <v>11</v>
      </c>
      <c r="B121" s="2">
        <v>784.6</v>
      </c>
      <c r="C121" s="2">
        <v>215.1</v>
      </c>
      <c r="D121" s="2">
        <v>999.7</v>
      </c>
      <c r="F121" s="4">
        <f t="shared" si="3"/>
        <v>0.21516454936480942</v>
      </c>
    </row>
    <row r="122" spans="1:6" ht="12.75">
      <c r="A122" t="s">
        <v>2</v>
      </c>
      <c r="B122" s="2">
        <v>830.7</v>
      </c>
      <c r="C122" s="2">
        <v>209</v>
      </c>
      <c r="D122" s="2">
        <v>1039.6</v>
      </c>
      <c r="F122" s="4">
        <f t="shared" si="3"/>
        <v>0.20103886110042327</v>
      </c>
    </row>
    <row r="123" spans="1:6" ht="12.75">
      <c r="A123" t="s">
        <v>25</v>
      </c>
      <c r="B123" s="2">
        <v>828.4</v>
      </c>
      <c r="C123" s="2">
        <v>207.9</v>
      </c>
      <c r="D123" s="2">
        <v>1036.2</v>
      </c>
      <c r="F123" s="4">
        <f t="shared" si="3"/>
        <v>0.20063694267515922</v>
      </c>
    </row>
    <row r="124" spans="1:6" s="5" customFormat="1" ht="12.75">
      <c r="A124" t="s">
        <v>1</v>
      </c>
      <c r="B124" s="2">
        <v>21452.3</v>
      </c>
      <c r="C124" s="2">
        <v>5293.7</v>
      </c>
      <c r="D124" s="2">
        <v>26746</v>
      </c>
      <c r="E124"/>
      <c r="F124" s="18">
        <f t="shared" si="3"/>
        <v>0.19792492335302475</v>
      </c>
    </row>
    <row r="125" spans="1:7" s="5" customFormat="1" ht="12.75">
      <c r="A125" t="s">
        <v>65</v>
      </c>
      <c r="B125" s="2">
        <v>21047.9</v>
      </c>
      <c r="C125" s="2">
        <f>D125-B125</f>
        <v>3126.0999999999985</v>
      </c>
      <c r="D125" s="2">
        <v>24174</v>
      </c>
      <c r="E125"/>
      <c r="F125" s="18">
        <f t="shared" si="3"/>
        <v>0.12931662116323317</v>
      </c>
      <c r="G125" s="8" t="s">
        <v>60</v>
      </c>
    </row>
    <row r="126" spans="1:6" ht="12.75">
      <c r="A126" t="s">
        <v>30</v>
      </c>
      <c r="B126" s="2">
        <v>813.3</v>
      </c>
      <c r="C126" s="2">
        <v>195.3</v>
      </c>
      <c r="D126" s="2">
        <v>1008.7</v>
      </c>
      <c r="E126" s="5"/>
      <c r="F126" s="7">
        <f t="shared" si="3"/>
        <v>0.19361554476058293</v>
      </c>
    </row>
    <row r="127" spans="1:6" ht="12.75">
      <c r="A127" t="s">
        <v>31</v>
      </c>
      <c r="B127" s="2">
        <v>410.1</v>
      </c>
      <c r="C127" s="2">
        <v>89.8</v>
      </c>
      <c r="D127" s="2">
        <v>499.8</v>
      </c>
      <c r="F127" s="4">
        <f t="shared" si="3"/>
        <v>0.179671868747499</v>
      </c>
    </row>
    <row r="128" spans="1:6" ht="12.75">
      <c r="A128" t="s">
        <v>4</v>
      </c>
      <c r="B128" s="2">
        <v>820.7</v>
      </c>
      <c r="C128" s="2">
        <v>179</v>
      </c>
      <c r="D128" s="2">
        <v>999.7</v>
      </c>
      <c r="F128" s="4">
        <f t="shared" si="3"/>
        <v>0.17905371611483445</v>
      </c>
    </row>
    <row r="129" spans="1:6" ht="12.75">
      <c r="A129" t="s">
        <v>5</v>
      </c>
      <c r="B129" s="2">
        <v>828.1</v>
      </c>
      <c r="C129" s="2">
        <v>177.5</v>
      </c>
      <c r="D129" s="2">
        <v>1005.7</v>
      </c>
      <c r="F129" s="4">
        <f t="shared" si="3"/>
        <v>0.17649398428954957</v>
      </c>
    </row>
    <row r="130" spans="1:6" ht="12.75">
      <c r="A130" t="s">
        <v>8</v>
      </c>
      <c r="B130" s="2">
        <v>840</v>
      </c>
      <c r="C130" s="2">
        <v>159.7</v>
      </c>
      <c r="D130" s="2">
        <v>999.7</v>
      </c>
      <c r="F130" s="4">
        <f t="shared" si="3"/>
        <v>0.15974792437731317</v>
      </c>
    </row>
    <row r="131" spans="1:6" ht="12.75">
      <c r="A131" t="s">
        <v>29</v>
      </c>
      <c r="B131" s="2">
        <v>260.6</v>
      </c>
      <c r="C131" s="2">
        <v>40.3</v>
      </c>
      <c r="D131" s="2">
        <v>300.9</v>
      </c>
      <c r="F131" s="4">
        <f t="shared" si="3"/>
        <v>0.13393153871718178</v>
      </c>
    </row>
    <row r="132" spans="1:6" ht="12.75">
      <c r="A132" t="s">
        <v>21</v>
      </c>
      <c r="B132" s="2">
        <v>867.4</v>
      </c>
      <c r="C132" s="2">
        <v>132.3</v>
      </c>
      <c r="D132" s="2">
        <v>999.7</v>
      </c>
      <c r="F132" s="4">
        <f t="shared" si="3"/>
        <v>0.13233970191057318</v>
      </c>
    </row>
    <row r="133" spans="1:6" ht="12.75">
      <c r="A133" t="s">
        <v>18</v>
      </c>
      <c r="B133" s="2">
        <v>890.7</v>
      </c>
      <c r="C133" s="2">
        <v>114.9</v>
      </c>
      <c r="D133" s="2">
        <v>1005.7</v>
      </c>
      <c r="F133" s="4">
        <f t="shared" si="3"/>
        <v>0.11424878194292533</v>
      </c>
    </row>
    <row r="134" spans="1:6" ht="12.75">
      <c r="A134" t="s">
        <v>17</v>
      </c>
      <c r="B134" s="2">
        <v>888.2</v>
      </c>
      <c r="C134" s="2">
        <v>111.4</v>
      </c>
      <c r="D134" s="2">
        <v>999.7</v>
      </c>
      <c r="F134" s="4">
        <f t="shared" si="3"/>
        <v>0.1114334300290087</v>
      </c>
    </row>
    <row r="135" spans="1:6" ht="12.75">
      <c r="A135" t="s">
        <v>19</v>
      </c>
      <c r="B135" s="2">
        <v>928.8</v>
      </c>
      <c r="C135" s="2">
        <v>99.9</v>
      </c>
      <c r="D135" s="2">
        <v>1028.7</v>
      </c>
      <c r="F135" s="4">
        <f t="shared" si="3"/>
        <v>0.09711286089238845</v>
      </c>
    </row>
    <row r="136" spans="1:6" ht="12.75">
      <c r="A136" t="s">
        <v>24</v>
      </c>
      <c r="B136" s="2">
        <v>927.2</v>
      </c>
      <c r="C136" s="2">
        <v>81.5</v>
      </c>
      <c r="D136" s="2">
        <v>1008.7</v>
      </c>
      <c r="F136" s="18">
        <f t="shared" si="3"/>
        <v>0.08079706552988995</v>
      </c>
    </row>
    <row r="137" spans="1:6" ht="12.75">
      <c r="A137" t="s">
        <v>20</v>
      </c>
      <c r="B137" s="2">
        <v>464.8</v>
      </c>
      <c r="C137" s="2">
        <v>35</v>
      </c>
      <c r="D137" s="2">
        <v>499.8</v>
      </c>
      <c r="F137" s="4">
        <f t="shared" si="3"/>
        <v>0.0700280112044818</v>
      </c>
    </row>
    <row r="138" spans="1:6" ht="12.75">
      <c r="A138" t="s">
        <v>9</v>
      </c>
      <c r="B138" s="2">
        <v>948</v>
      </c>
      <c r="C138" s="2">
        <v>51.7</v>
      </c>
      <c r="D138" s="2">
        <v>999.7</v>
      </c>
      <c r="F138" s="4">
        <f t="shared" si="3"/>
        <v>0.05171551465439632</v>
      </c>
    </row>
    <row r="139" spans="1:6" s="5" customFormat="1" ht="12.75">
      <c r="A139" t="s">
        <v>13</v>
      </c>
      <c r="B139" s="2">
        <v>966.8</v>
      </c>
      <c r="C139" s="2">
        <v>45.9</v>
      </c>
      <c r="D139" s="2">
        <v>1012.7</v>
      </c>
      <c r="E139"/>
      <c r="F139" s="4">
        <f t="shared" si="3"/>
        <v>0.04532438036930976</v>
      </c>
    </row>
    <row r="141" spans="1:2" ht="12.75">
      <c r="A141" s="5" t="s">
        <v>38</v>
      </c>
      <c r="B141" s="6" t="s">
        <v>48</v>
      </c>
    </row>
    <row r="142" spans="1:2" ht="12.75">
      <c r="A142" s="5"/>
      <c r="B142" s="6"/>
    </row>
    <row r="143" spans="1:6" ht="12.75">
      <c r="A143" t="s">
        <v>14</v>
      </c>
      <c r="B143" s="2" t="s">
        <v>54</v>
      </c>
      <c r="C143" s="2" t="s">
        <v>55</v>
      </c>
      <c r="D143" s="2" t="s">
        <v>1</v>
      </c>
      <c r="F143" s="2" t="s">
        <v>55</v>
      </c>
    </row>
    <row r="144" spans="1:6" ht="12.75">
      <c r="A144" t="s">
        <v>15</v>
      </c>
      <c r="B144" s="2">
        <v>660.7</v>
      </c>
      <c r="C144" s="2">
        <v>350</v>
      </c>
      <c r="D144" s="2">
        <v>1010.7</v>
      </c>
      <c r="E144" s="5"/>
      <c r="F144" s="7">
        <f aca="true" t="shared" si="4" ref="F144:F174">C144/$D144</f>
        <v>0.3462946472741664</v>
      </c>
    </row>
    <row r="145" spans="1:6" ht="12.75">
      <c r="A145" t="s">
        <v>11</v>
      </c>
      <c r="B145" s="2">
        <v>748.5</v>
      </c>
      <c r="C145" s="2">
        <v>251.2</v>
      </c>
      <c r="D145" s="2">
        <v>999.7</v>
      </c>
      <c r="F145" s="4">
        <f t="shared" si="4"/>
        <v>0.25127538261478444</v>
      </c>
    </row>
    <row r="146" spans="1:6" ht="12.75">
      <c r="A146" t="s">
        <v>6</v>
      </c>
      <c r="B146" s="2">
        <v>790.3</v>
      </c>
      <c r="C146" s="2">
        <v>249.9</v>
      </c>
      <c r="D146" s="2">
        <v>1040.2</v>
      </c>
      <c r="F146" s="4">
        <f t="shared" si="4"/>
        <v>0.24024226110363392</v>
      </c>
    </row>
    <row r="147" spans="1:6" ht="12.75">
      <c r="A147" t="s">
        <v>3</v>
      </c>
      <c r="B147" s="2">
        <v>774.2</v>
      </c>
      <c r="C147" s="2">
        <v>233.4</v>
      </c>
      <c r="D147" s="2">
        <v>1007.7</v>
      </c>
      <c r="F147" s="4">
        <f t="shared" si="4"/>
        <v>0.23161655254540042</v>
      </c>
    </row>
    <row r="148" spans="1:6" ht="12.75">
      <c r="A148" t="s">
        <v>2</v>
      </c>
      <c r="B148" s="2">
        <v>840.1</v>
      </c>
      <c r="C148" s="2">
        <v>199.5</v>
      </c>
      <c r="D148" s="2">
        <v>1039.6</v>
      </c>
      <c r="F148" s="4">
        <f t="shared" si="4"/>
        <v>0.191900731050404</v>
      </c>
    </row>
    <row r="149" spans="1:6" ht="12.75">
      <c r="A149" t="s">
        <v>7</v>
      </c>
      <c r="B149" s="2">
        <v>843.1</v>
      </c>
      <c r="C149" s="2">
        <v>187.6</v>
      </c>
      <c r="D149" s="2">
        <v>1030.6</v>
      </c>
      <c r="F149" s="4">
        <f t="shared" si="4"/>
        <v>0.18202988550359014</v>
      </c>
    </row>
    <row r="150" spans="1:6" ht="12.75">
      <c r="A150" t="s">
        <v>16</v>
      </c>
      <c r="B150" s="2">
        <v>820.6</v>
      </c>
      <c r="C150" s="2">
        <v>179.9</v>
      </c>
      <c r="D150" s="2">
        <v>1000.6</v>
      </c>
      <c r="F150" s="4">
        <f t="shared" si="4"/>
        <v>0.1797921247251649</v>
      </c>
    </row>
    <row r="151" spans="1:7" ht="12.75">
      <c r="A151" t="s">
        <v>65</v>
      </c>
      <c r="B151" s="2">
        <v>22733.212</v>
      </c>
      <c r="C151" s="2">
        <f>D151-B151</f>
        <v>1440.7880000000005</v>
      </c>
      <c r="D151" s="2">
        <v>24174</v>
      </c>
      <c r="F151" s="4">
        <f t="shared" si="4"/>
        <v>0.059600728054935076</v>
      </c>
      <c r="G151" t="s">
        <v>61</v>
      </c>
    </row>
    <row r="152" spans="1:6" ht="12.75">
      <c r="A152" t="s">
        <v>30</v>
      </c>
      <c r="B152" s="2">
        <v>850.2</v>
      </c>
      <c r="C152" s="2">
        <v>158.4</v>
      </c>
      <c r="D152" s="2">
        <v>1008.7</v>
      </c>
      <c r="F152" s="4">
        <f t="shared" si="4"/>
        <v>0.15703380588876772</v>
      </c>
    </row>
    <row r="153" spans="1:6" ht="12.75">
      <c r="A153" t="s">
        <v>27</v>
      </c>
      <c r="B153" s="2">
        <v>853.7</v>
      </c>
      <c r="C153" s="2">
        <v>152</v>
      </c>
      <c r="D153" s="2">
        <v>1005.7</v>
      </c>
      <c r="F153" s="4">
        <f t="shared" si="4"/>
        <v>0.15113851049020582</v>
      </c>
    </row>
    <row r="154" spans="1:6" ht="12.75">
      <c r="A154" t="s">
        <v>28</v>
      </c>
      <c r="B154" s="2">
        <v>452.2</v>
      </c>
      <c r="C154" s="2">
        <v>75.6</v>
      </c>
      <c r="D154" s="2">
        <v>527.8</v>
      </c>
      <c r="F154" s="4">
        <f t="shared" si="4"/>
        <v>0.14323607427055704</v>
      </c>
    </row>
    <row r="155" spans="1:6" ht="12.75">
      <c r="A155" t="s">
        <v>10</v>
      </c>
      <c r="B155" s="2">
        <v>437.6</v>
      </c>
      <c r="C155" s="2">
        <v>62.2</v>
      </c>
      <c r="D155" s="2">
        <v>499.8</v>
      </c>
      <c r="F155" s="4">
        <f t="shared" si="4"/>
        <v>0.12444977991196479</v>
      </c>
    </row>
    <row r="156" spans="1:6" ht="12.75">
      <c r="A156" t="s">
        <v>1</v>
      </c>
      <c r="B156" s="2">
        <v>23477.3</v>
      </c>
      <c r="C156" s="2">
        <v>3268.7</v>
      </c>
      <c r="D156" s="2">
        <v>26746</v>
      </c>
      <c r="F156" s="4">
        <f t="shared" si="4"/>
        <v>0.12221266731473865</v>
      </c>
    </row>
    <row r="157" spans="1:6" ht="12.75">
      <c r="A157" t="s">
        <v>8</v>
      </c>
      <c r="B157" s="2">
        <v>881.4</v>
      </c>
      <c r="C157" s="2">
        <v>118.2</v>
      </c>
      <c r="D157" s="2">
        <v>999.7</v>
      </c>
      <c r="F157" s="4">
        <f t="shared" si="4"/>
        <v>0.11823547064119236</v>
      </c>
    </row>
    <row r="158" spans="1:6" ht="12.75">
      <c r="A158" t="s">
        <v>29</v>
      </c>
      <c r="B158" s="2">
        <v>267.6</v>
      </c>
      <c r="C158" s="2">
        <v>33.3</v>
      </c>
      <c r="D158" s="2">
        <v>300.9</v>
      </c>
      <c r="E158" s="5"/>
      <c r="F158" s="7">
        <f t="shared" si="4"/>
        <v>0.1106679960119641</v>
      </c>
    </row>
    <row r="159" spans="1:6" ht="12.75">
      <c r="A159" t="s">
        <v>22</v>
      </c>
      <c r="B159" s="2">
        <v>987.1</v>
      </c>
      <c r="C159" s="2">
        <v>106.5</v>
      </c>
      <c r="D159" s="2">
        <v>1093.6</v>
      </c>
      <c r="F159" s="4">
        <f t="shared" si="4"/>
        <v>0.09738478419897587</v>
      </c>
    </row>
    <row r="160" spans="1:6" s="5" customFormat="1" ht="12.75">
      <c r="A160" t="s">
        <v>20</v>
      </c>
      <c r="B160" s="2">
        <v>453.2</v>
      </c>
      <c r="C160" s="2">
        <v>46.6</v>
      </c>
      <c r="D160" s="2">
        <v>499.8</v>
      </c>
      <c r="E160"/>
      <c r="F160" s="4">
        <f t="shared" si="4"/>
        <v>0.09323729491796719</v>
      </c>
    </row>
    <row r="161" spans="1:6" ht="12.75">
      <c r="A161" t="s">
        <v>12</v>
      </c>
      <c r="B161" s="2">
        <v>923.4</v>
      </c>
      <c r="C161" s="2">
        <v>87.3</v>
      </c>
      <c r="D161" s="2">
        <v>1010.7</v>
      </c>
      <c r="F161" s="4">
        <f t="shared" si="4"/>
        <v>0.08637577916295636</v>
      </c>
    </row>
    <row r="162" spans="1:6" ht="12.75">
      <c r="A162" t="s">
        <v>23</v>
      </c>
      <c r="B162" s="2">
        <v>927.8</v>
      </c>
      <c r="C162" s="2">
        <v>86.8</v>
      </c>
      <c r="D162" s="2">
        <v>1014.6</v>
      </c>
      <c r="F162" s="18">
        <f t="shared" si="4"/>
        <v>0.08555095604178986</v>
      </c>
    </row>
    <row r="163" spans="1:6" ht="12.75">
      <c r="A163" t="s">
        <v>31</v>
      </c>
      <c r="B163" s="2">
        <v>459.6</v>
      </c>
      <c r="C163" s="2">
        <v>40.3</v>
      </c>
      <c r="D163" s="2">
        <v>499.8</v>
      </c>
      <c r="F163" s="4">
        <f t="shared" si="4"/>
        <v>0.08063225290116045</v>
      </c>
    </row>
    <row r="164" spans="1:6" ht="12.75">
      <c r="A164" t="s">
        <v>26</v>
      </c>
      <c r="B164" s="2">
        <v>974.3</v>
      </c>
      <c r="C164" s="2">
        <v>85.4</v>
      </c>
      <c r="D164" s="2">
        <v>1059.6</v>
      </c>
      <c r="F164" s="4">
        <f t="shared" si="4"/>
        <v>0.08059645149112873</v>
      </c>
    </row>
    <row r="165" spans="1:6" ht="12.75">
      <c r="A165" t="s">
        <v>18</v>
      </c>
      <c r="B165" s="2">
        <v>927.3</v>
      </c>
      <c r="C165" s="2">
        <v>78.4</v>
      </c>
      <c r="D165" s="2">
        <v>1005.7</v>
      </c>
      <c r="F165" s="4">
        <f t="shared" si="4"/>
        <v>0.0779556527791588</v>
      </c>
    </row>
    <row r="166" spans="1:6" ht="12.75">
      <c r="A166" t="s">
        <v>5</v>
      </c>
      <c r="B166" s="2">
        <v>933.3</v>
      </c>
      <c r="C166" s="2">
        <v>72.3</v>
      </c>
      <c r="D166" s="2">
        <v>1005.7</v>
      </c>
      <c r="F166" s="18">
        <f t="shared" si="4"/>
        <v>0.07189022571343343</v>
      </c>
    </row>
    <row r="167" spans="1:6" ht="12.75">
      <c r="A167" t="s">
        <v>19</v>
      </c>
      <c r="B167" s="2">
        <v>960.4</v>
      </c>
      <c r="C167" s="2">
        <v>68.3</v>
      </c>
      <c r="D167" s="2">
        <v>1028.7</v>
      </c>
      <c r="F167" s="4">
        <f t="shared" si="4"/>
        <v>0.06639447846796928</v>
      </c>
    </row>
    <row r="168" spans="1:6" ht="12.75">
      <c r="A168" t="s">
        <v>9</v>
      </c>
      <c r="B168" s="2">
        <v>934.5</v>
      </c>
      <c r="C168" s="2">
        <v>65.2</v>
      </c>
      <c r="D168" s="2">
        <v>999.7</v>
      </c>
      <c r="F168" s="4">
        <f t="shared" si="4"/>
        <v>0.06521956586976092</v>
      </c>
    </row>
    <row r="169" spans="1:6" ht="12.75">
      <c r="A169" t="s">
        <v>25</v>
      </c>
      <c r="B169" s="2">
        <v>971.9</v>
      </c>
      <c r="C169" s="2">
        <v>64.4</v>
      </c>
      <c r="D169" s="2">
        <v>1036.2</v>
      </c>
      <c r="F169" s="4">
        <f t="shared" si="4"/>
        <v>0.06215016406099209</v>
      </c>
    </row>
    <row r="170" spans="1:6" ht="12.75">
      <c r="A170" t="s">
        <v>21</v>
      </c>
      <c r="B170" s="2">
        <v>945.7</v>
      </c>
      <c r="C170" s="2">
        <v>53.9</v>
      </c>
      <c r="D170" s="2">
        <v>999.7</v>
      </c>
      <c r="F170" s="4">
        <f t="shared" si="4"/>
        <v>0.053916174852455735</v>
      </c>
    </row>
    <row r="171" spans="1:6" ht="12.75">
      <c r="A171" t="s">
        <v>13</v>
      </c>
      <c r="B171" s="2">
        <v>959.8</v>
      </c>
      <c r="C171" s="2">
        <v>52.8</v>
      </c>
      <c r="D171" s="2">
        <v>1012.7</v>
      </c>
      <c r="F171" s="4">
        <f t="shared" si="4"/>
        <v>0.0521378493137158</v>
      </c>
    </row>
    <row r="172" spans="1:6" ht="12.75">
      <c r="A172" t="s">
        <v>17</v>
      </c>
      <c r="B172" s="2">
        <v>951.2</v>
      </c>
      <c r="C172" s="2">
        <v>48.5</v>
      </c>
      <c r="D172" s="2">
        <v>999.7</v>
      </c>
      <c r="F172" s="4">
        <f t="shared" si="4"/>
        <v>0.048514554366309894</v>
      </c>
    </row>
    <row r="173" spans="1:6" ht="12.75">
      <c r="A173" t="s">
        <v>4</v>
      </c>
      <c r="B173" s="2">
        <v>956.2</v>
      </c>
      <c r="C173" s="2">
        <v>43.4</v>
      </c>
      <c r="D173" s="2">
        <v>999.7</v>
      </c>
      <c r="F173" s="18">
        <f t="shared" si="4"/>
        <v>0.043413023907172145</v>
      </c>
    </row>
    <row r="174" spans="1:6" s="5" customFormat="1" ht="12.75">
      <c r="A174" t="s">
        <v>24</v>
      </c>
      <c r="B174" s="2">
        <v>991.3</v>
      </c>
      <c r="C174" s="2">
        <v>17.4</v>
      </c>
      <c r="D174" s="2">
        <v>1008.7</v>
      </c>
      <c r="E174"/>
      <c r="F174" s="18">
        <f t="shared" si="4"/>
        <v>0.017249925646872208</v>
      </c>
    </row>
    <row r="176" spans="1:2" ht="12.75">
      <c r="A176" s="5" t="s">
        <v>39</v>
      </c>
      <c r="B176" s="6" t="s">
        <v>49</v>
      </c>
    </row>
    <row r="177" spans="1:2" ht="12.75">
      <c r="A177" s="5"/>
      <c r="B177" s="6"/>
    </row>
    <row r="178" spans="1:6" ht="12.75">
      <c r="A178" t="s">
        <v>14</v>
      </c>
      <c r="B178" s="2" t="s">
        <v>54</v>
      </c>
      <c r="C178" s="2" t="s">
        <v>55</v>
      </c>
      <c r="D178" s="2" t="s">
        <v>1</v>
      </c>
      <c r="F178" s="2" t="s">
        <v>55</v>
      </c>
    </row>
    <row r="179" spans="1:6" ht="12.75">
      <c r="A179" t="s">
        <v>15</v>
      </c>
      <c r="B179" s="2">
        <v>228.6</v>
      </c>
      <c r="C179" s="2">
        <v>782.1</v>
      </c>
      <c r="D179" s="2">
        <v>1010.7</v>
      </c>
      <c r="F179" s="4">
        <f aca="true" t="shared" si="5" ref="F179:F209">C179/$D179</f>
        <v>0.773820124666073</v>
      </c>
    </row>
    <row r="180" spans="1:6" ht="12.75">
      <c r="A180" t="s">
        <v>7</v>
      </c>
      <c r="B180" s="2">
        <v>383.7</v>
      </c>
      <c r="C180" s="2">
        <v>646.9</v>
      </c>
      <c r="D180" s="2">
        <v>1030.6</v>
      </c>
      <c r="F180" s="4">
        <f t="shared" si="5"/>
        <v>0.6276926062487872</v>
      </c>
    </row>
    <row r="181" spans="1:6" ht="12.75">
      <c r="A181" t="s">
        <v>10</v>
      </c>
      <c r="B181" s="2">
        <v>188.3</v>
      </c>
      <c r="C181" s="2">
        <v>311.6</v>
      </c>
      <c r="D181" s="2">
        <v>499.8</v>
      </c>
      <c r="F181" s="4">
        <f t="shared" si="5"/>
        <v>0.6234493797519008</v>
      </c>
    </row>
    <row r="182" spans="1:6" ht="12.75">
      <c r="A182" t="s">
        <v>16</v>
      </c>
      <c r="B182" s="2">
        <v>376.8</v>
      </c>
      <c r="C182" s="2">
        <v>623.8</v>
      </c>
      <c r="D182" s="2">
        <v>1000.6</v>
      </c>
      <c r="F182" s="4">
        <f t="shared" si="5"/>
        <v>0.62342594443334</v>
      </c>
    </row>
    <row r="183" spans="1:6" ht="12.75">
      <c r="A183" t="s">
        <v>28</v>
      </c>
      <c r="B183" s="2">
        <v>211.1</v>
      </c>
      <c r="C183" s="2">
        <v>316.7</v>
      </c>
      <c r="D183" s="2">
        <v>527.8</v>
      </c>
      <c r="E183" s="5"/>
      <c r="F183" s="7">
        <f t="shared" si="5"/>
        <v>0.6000378931413415</v>
      </c>
    </row>
    <row r="184" spans="1:6" ht="12.75">
      <c r="A184" t="s">
        <v>6</v>
      </c>
      <c r="B184" s="2">
        <v>450.6</v>
      </c>
      <c r="C184" s="2">
        <v>589.7</v>
      </c>
      <c r="D184" s="2">
        <v>1040.2</v>
      </c>
      <c r="F184" s="4">
        <f t="shared" si="5"/>
        <v>0.5669102095750818</v>
      </c>
    </row>
    <row r="185" spans="1:7" s="5" customFormat="1" ht="12.75">
      <c r="A185" t="s">
        <v>65</v>
      </c>
      <c r="B185" s="2">
        <v>19653.7</v>
      </c>
      <c r="C185" s="2">
        <f>D185-B185</f>
        <v>4520.299999999999</v>
      </c>
      <c r="D185" s="2">
        <v>24174</v>
      </c>
      <c r="E185"/>
      <c r="F185" s="18">
        <f>C185/$D185</f>
        <v>0.18699015471167366</v>
      </c>
      <c r="G185" s="8" t="s">
        <v>62</v>
      </c>
    </row>
    <row r="186" spans="1:6" ht="12.75">
      <c r="A186" t="s">
        <v>30</v>
      </c>
      <c r="B186" s="2">
        <v>458.3</v>
      </c>
      <c r="C186" s="2">
        <v>550.4</v>
      </c>
      <c r="D186" s="2">
        <v>1008.7</v>
      </c>
      <c r="F186" s="4">
        <f t="shared" si="5"/>
        <v>0.5456528204619807</v>
      </c>
    </row>
    <row r="187" spans="1:6" ht="12.75">
      <c r="A187" t="s">
        <v>22</v>
      </c>
      <c r="B187" s="2">
        <v>497.9</v>
      </c>
      <c r="C187" s="2">
        <v>595.7</v>
      </c>
      <c r="D187" s="2">
        <v>1093.6</v>
      </c>
      <c r="F187" s="18">
        <f t="shared" si="5"/>
        <v>0.5447147037307974</v>
      </c>
    </row>
    <row r="188" spans="1:6" ht="12.75">
      <c r="A188" t="s">
        <v>27</v>
      </c>
      <c r="B188" s="2">
        <v>475.9</v>
      </c>
      <c r="C188" s="2">
        <v>529.7</v>
      </c>
      <c r="D188" s="2">
        <v>1005.7</v>
      </c>
      <c r="F188" s="4">
        <f t="shared" si="5"/>
        <v>0.5266978224122502</v>
      </c>
    </row>
    <row r="189" spans="1:6" ht="12.75">
      <c r="A189" t="s">
        <v>2</v>
      </c>
      <c r="B189" s="2">
        <v>494.6</v>
      </c>
      <c r="C189" s="2">
        <v>545.1</v>
      </c>
      <c r="D189" s="2">
        <v>1039.6</v>
      </c>
      <c r="F189" s="4">
        <f t="shared" si="5"/>
        <v>0.5243362831858408</v>
      </c>
    </row>
    <row r="190" spans="1:6" ht="12.75">
      <c r="A190" t="s">
        <v>3</v>
      </c>
      <c r="B190" s="2">
        <v>483.5</v>
      </c>
      <c r="C190" s="2">
        <v>524.2</v>
      </c>
      <c r="D190" s="2">
        <v>1007.7</v>
      </c>
      <c r="F190" s="18">
        <f t="shared" si="5"/>
        <v>0.5201945023320433</v>
      </c>
    </row>
    <row r="191" spans="1:6" ht="12.75">
      <c r="A191" t="s">
        <v>29</v>
      </c>
      <c r="B191" s="2">
        <v>159.4</v>
      </c>
      <c r="C191" s="2">
        <v>141.5</v>
      </c>
      <c r="D191" s="2">
        <v>300.9</v>
      </c>
      <c r="F191" s="4">
        <f t="shared" si="5"/>
        <v>0.47025589896975745</v>
      </c>
    </row>
    <row r="192" spans="1:6" ht="12.75">
      <c r="A192" t="s">
        <v>11</v>
      </c>
      <c r="B192" s="2">
        <v>565</v>
      </c>
      <c r="C192" s="2">
        <v>434.7</v>
      </c>
      <c r="D192" s="2">
        <v>999.7</v>
      </c>
      <c r="E192" s="5"/>
      <c r="F192" s="7">
        <f t="shared" si="5"/>
        <v>0.4348304491347404</v>
      </c>
    </row>
    <row r="193" spans="1:6" ht="12.75">
      <c r="A193" t="s">
        <v>26</v>
      </c>
      <c r="B193" s="2">
        <v>620</v>
      </c>
      <c r="C193" s="2">
        <v>439.6</v>
      </c>
      <c r="D193" s="2">
        <v>1059.6</v>
      </c>
      <c r="F193" s="4">
        <f t="shared" si="5"/>
        <v>0.414873537183843</v>
      </c>
    </row>
    <row r="194" spans="1:6" ht="12.75">
      <c r="A194" t="s">
        <v>31</v>
      </c>
      <c r="B194" s="2">
        <v>310.3</v>
      </c>
      <c r="C194" s="2">
        <v>189.5</v>
      </c>
      <c r="D194" s="2">
        <v>499.8</v>
      </c>
      <c r="F194" s="4">
        <f t="shared" si="5"/>
        <v>0.3791516606642657</v>
      </c>
    </row>
    <row r="195" spans="1:6" s="5" customFormat="1" ht="12.75">
      <c r="A195" t="s">
        <v>23</v>
      </c>
      <c r="B195" s="2">
        <v>632.8</v>
      </c>
      <c r="C195" s="2">
        <v>381.9</v>
      </c>
      <c r="D195" s="2">
        <v>1014.6</v>
      </c>
      <c r="E195"/>
      <c r="F195" s="18">
        <f t="shared" si="5"/>
        <v>0.37640449438202245</v>
      </c>
    </row>
    <row r="196" spans="1:6" ht="12.75">
      <c r="A196" t="s">
        <v>1</v>
      </c>
      <c r="B196" s="2">
        <v>16909.8</v>
      </c>
      <c r="C196" s="2">
        <v>9836.2</v>
      </c>
      <c r="D196" s="2">
        <v>26746</v>
      </c>
      <c r="F196" s="4">
        <f t="shared" si="5"/>
        <v>0.36776340387347645</v>
      </c>
    </row>
    <row r="197" spans="1:6" ht="12.75">
      <c r="A197" t="s">
        <v>20</v>
      </c>
      <c r="B197" s="2">
        <v>326.3</v>
      </c>
      <c r="C197" s="2">
        <v>173.5</v>
      </c>
      <c r="D197" s="2">
        <v>499.8</v>
      </c>
      <c r="F197" s="4">
        <f t="shared" si="5"/>
        <v>0.3471388555422169</v>
      </c>
    </row>
    <row r="198" spans="1:6" ht="12.75">
      <c r="A198" t="s">
        <v>8</v>
      </c>
      <c r="B198" s="2">
        <v>690.6</v>
      </c>
      <c r="C198" s="2">
        <v>309.1</v>
      </c>
      <c r="D198" s="2">
        <v>999.7</v>
      </c>
      <c r="F198" s="4">
        <f t="shared" si="5"/>
        <v>0.30919275782734823</v>
      </c>
    </row>
    <row r="199" spans="1:6" ht="12.75">
      <c r="A199" t="s">
        <v>12</v>
      </c>
      <c r="B199" s="2">
        <v>738.3</v>
      </c>
      <c r="C199" s="2">
        <v>272.4</v>
      </c>
      <c r="D199" s="2">
        <v>1010.7</v>
      </c>
      <c r="F199" s="4">
        <f t="shared" si="5"/>
        <v>0.26951617690709406</v>
      </c>
    </row>
    <row r="200" spans="1:6" ht="12.75">
      <c r="A200" t="s">
        <v>18</v>
      </c>
      <c r="B200" s="2">
        <v>742.4</v>
      </c>
      <c r="C200" s="2">
        <v>263.2</v>
      </c>
      <c r="D200" s="2">
        <v>1005.7</v>
      </c>
      <c r="F200" s="4">
        <f t="shared" si="5"/>
        <v>0.26170826290146165</v>
      </c>
    </row>
    <row r="201" spans="1:6" ht="12.75">
      <c r="A201" t="s">
        <v>17</v>
      </c>
      <c r="B201" s="2">
        <v>760.1</v>
      </c>
      <c r="C201" s="2">
        <v>239.6</v>
      </c>
      <c r="D201" s="2">
        <v>999.7</v>
      </c>
      <c r="F201" s="4">
        <f t="shared" si="5"/>
        <v>0.23967190157047114</v>
      </c>
    </row>
    <row r="202" spans="1:6" ht="12.75">
      <c r="A202" t="s">
        <v>19</v>
      </c>
      <c r="B202" s="2">
        <v>830.6</v>
      </c>
      <c r="C202" s="2">
        <v>198.1</v>
      </c>
      <c r="D202" s="2">
        <v>1028.7</v>
      </c>
      <c r="F202" s="4">
        <f t="shared" si="5"/>
        <v>0.1925731505783999</v>
      </c>
    </row>
    <row r="203" spans="1:6" ht="12.75">
      <c r="A203" t="s">
        <v>25</v>
      </c>
      <c r="B203" s="2">
        <v>887.5</v>
      </c>
      <c r="C203" s="2">
        <v>148.7</v>
      </c>
      <c r="D203" s="2">
        <v>1036.2</v>
      </c>
      <c r="F203" s="4">
        <f t="shared" si="5"/>
        <v>0.14350511484269443</v>
      </c>
    </row>
    <row r="204" spans="1:6" ht="12.75">
      <c r="A204" t="s">
        <v>9</v>
      </c>
      <c r="B204" s="2">
        <v>866.3</v>
      </c>
      <c r="C204" s="2">
        <v>133.4</v>
      </c>
      <c r="D204" s="2">
        <v>999.7</v>
      </c>
      <c r="F204" s="4">
        <f t="shared" si="5"/>
        <v>0.1334400320096029</v>
      </c>
    </row>
    <row r="205" spans="1:6" ht="12.75">
      <c r="A205" t="s">
        <v>21</v>
      </c>
      <c r="B205" s="2">
        <v>869.2</v>
      </c>
      <c r="C205" s="2">
        <v>130.5</v>
      </c>
      <c r="D205" s="2">
        <v>999.7</v>
      </c>
      <c r="F205" s="4">
        <f t="shared" si="5"/>
        <v>0.13053916174852456</v>
      </c>
    </row>
    <row r="206" spans="1:6" ht="12.75">
      <c r="A206" t="s">
        <v>5</v>
      </c>
      <c r="B206" s="2">
        <v>880.3</v>
      </c>
      <c r="C206" s="2">
        <v>125.3</v>
      </c>
      <c r="D206" s="2">
        <v>1005.7</v>
      </c>
      <c r="F206" s="4">
        <f t="shared" si="5"/>
        <v>0.12458983792383414</v>
      </c>
    </row>
    <row r="207" spans="1:6" ht="12.75">
      <c r="A207" t="s">
        <v>4</v>
      </c>
      <c r="B207" s="2">
        <v>892.4</v>
      </c>
      <c r="C207" s="2">
        <v>107.3</v>
      </c>
      <c r="D207" s="2">
        <v>999.7</v>
      </c>
      <c r="F207" s="4">
        <f t="shared" si="5"/>
        <v>0.10733219965989796</v>
      </c>
    </row>
    <row r="208" spans="1:6" ht="12.75">
      <c r="A208" t="s">
        <v>13</v>
      </c>
      <c r="B208" s="2">
        <v>931</v>
      </c>
      <c r="C208" s="2">
        <v>81.6</v>
      </c>
      <c r="D208" s="2">
        <v>1012.7</v>
      </c>
      <c r="F208" s="4">
        <f t="shared" si="5"/>
        <v>0.08057667621210624</v>
      </c>
    </row>
    <row r="209" spans="1:6" s="5" customFormat="1" ht="12.75">
      <c r="A209" t="s">
        <v>24</v>
      </c>
      <c r="B209" s="2">
        <v>958.2</v>
      </c>
      <c r="C209" s="2">
        <v>50.5</v>
      </c>
      <c r="D209" s="2">
        <v>1008.7</v>
      </c>
      <c r="E209"/>
      <c r="F209" s="18">
        <f t="shared" si="5"/>
        <v>0.050064439377416475</v>
      </c>
    </row>
    <row r="211" spans="1:2" ht="12.75">
      <c r="A211" s="5" t="s">
        <v>40</v>
      </c>
      <c r="B211" s="6" t="s">
        <v>50</v>
      </c>
    </row>
    <row r="212" spans="1:2" ht="12.75">
      <c r="A212" s="5"/>
      <c r="B212" s="6"/>
    </row>
    <row r="213" spans="1:6" ht="12.75">
      <c r="A213" t="s">
        <v>14</v>
      </c>
      <c r="B213" s="2" t="s">
        <v>54</v>
      </c>
      <c r="C213" s="2" t="s">
        <v>55</v>
      </c>
      <c r="D213" s="2" t="s">
        <v>1</v>
      </c>
      <c r="F213" s="2" t="s">
        <v>55</v>
      </c>
    </row>
    <row r="214" spans="1:6" ht="12.75">
      <c r="A214" t="s">
        <v>15</v>
      </c>
      <c r="B214" s="2">
        <v>353.2</v>
      </c>
      <c r="C214" s="2">
        <v>657.4</v>
      </c>
      <c r="D214" s="2">
        <v>1010.7</v>
      </c>
      <c r="F214" s="4">
        <f aca="true" t="shared" si="6" ref="F214:F244">C214/$D214</f>
        <v>0.6504402889086771</v>
      </c>
    </row>
    <row r="215" spans="1:6" ht="12.75">
      <c r="A215" t="s">
        <v>10</v>
      </c>
      <c r="B215" s="2">
        <v>233</v>
      </c>
      <c r="C215" s="2">
        <v>266.8</v>
      </c>
      <c r="D215" s="2">
        <v>499.8</v>
      </c>
      <c r="F215" s="4">
        <f t="shared" si="6"/>
        <v>0.533813525410164</v>
      </c>
    </row>
    <row r="216" spans="1:6" ht="12.75">
      <c r="A216" t="s">
        <v>3</v>
      </c>
      <c r="B216" s="2">
        <v>491</v>
      </c>
      <c r="C216" s="2">
        <v>516.7</v>
      </c>
      <c r="D216" s="2">
        <v>1007.7</v>
      </c>
      <c r="F216" s="18">
        <f t="shared" si="6"/>
        <v>0.5127518110548774</v>
      </c>
    </row>
    <row r="217" spans="1:6" ht="12.75">
      <c r="A217" t="s">
        <v>28</v>
      </c>
      <c r="B217" s="2">
        <v>299.3</v>
      </c>
      <c r="C217" s="2">
        <v>228.5</v>
      </c>
      <c r="D217" s="2">
        <v>527.8</v>
      </c>
      <c r="F217" s="4">
        <f t="shared" si="6"/>
        <v>0.4329291398256916</v>
      </c>
    </row>
    <row r="218" spans="1:6" ht="12.75">
      <c r="A218" t="s">
        <v>16</v>
      </c>
      <c r="B218" s="2">
        <v>567.9</v>
      </c>
      <c r="C218" s="2">
        <v>432.7</v>
      </c>
      <c r="D218" s="2">
        <v>1000.6</v>
      </c>
      <c r="F218" s="4">
        <f t="shared" si="6"/>
        <v>0.4324405356785928</v>
      </c>
    </row>
    <row r="219" spans="1:6" ht="12.75">
      <c r="A219" t="s">
        <v>27</v>
      </c>
      <c r="B219" s="2">
        <v>612.9</v>
      </c>
      <c r="C219" s="2">
        <v>392.7</v>
      </c>
      <c r="D219" s="2">
        <v>1005.7</v>
      </c>
      <c r="F219" s="4">
        <f t="shared" si="6"/>
        <v>0.39047429650989357</v>
      </c>
    </row>
    <row r="220" spans="1:6" ht="12.75">
      <c r="A220" t="s">
        <v>6</v>
      </c>
      <c r="B220" s="2">
        <v>651.1</v>
      </c>
      <c r="C220" s="2">
        <v>389.2</v>
      </c>
      <c r="D220" s="2">
        <v>1040.2</v>
      </c>
      <c r="F220" s="4">
        <f t="shared" si="6"/>
        <v>0.37415881561238223</v>
      </c>
    </row>
    <row r="221" spans="1:6" ht="12.75">
      <c r="A221" t="s">
        <v>11</v>
      </c>
      <c r="B221" s="2">
        <v>640.3</v>
      </c>
      <c r="C221" s="2">
        <v>359.4</v>
      </c>
      <c r="D221" s="2">
        <v>999.7</v>
      </c>
      <c r="F221" s="4">
        <f t="shared" si="6"/>
        <v>0.35950785235570665</v>
      </c>
    </row>
    <row r="222" spans="1:6" ht="12.75">
      <c r="A222" t="s">
        <v>7</v>
      </c>
      <c r="B222" s="2">
        <v>686.3</v>
      </c>
      <c r="C222" s="2">
        <v>344.3</v>
      </c>
      <c r="D222" s="2">
        <v>1030.6</v>
      </c>
      <c r="F222" s="4">
        <f t="shared" si="6"/>
        <v>0.3340772365612265</v>
      </c>
    </row>
    <row r="223" spans="1:6" ht="12.75">
      <c r="A223" t="s">
        <v>26</v>
      </c>
      <c r="B223" s="2">
        <v>713.6</v>
      </c>
      <c r="C223" s="2">
        <v>346</v>
      </c>
      <c r="D223" s="2">
        <v>1059.6</v>
      </c>
      <c r="F223" s="4">
        <f t="shared" si="6"/>
        <v>0.3265383163457909</v>
      </c>
    </row>
    <row r="224" spans="1:6" ht="12.75">
      <c r="A224" t="s">
        <v>23</v>
      </c>
      <c r="B224" s="2">
        <v>686.7</v>
      </c>
      <c r="C224" s="2">
        <v>327.9</v>
      </c>
      <c r="D224" s="2">
        <v>1014.6</v>
      </c>
      <c r="F224" s="4">
        <f t="shared" si="6"/>
        <v>0.3231815493790656</v>
      </c>
    </row>
    <row r="225" spans="1:6" ht="12.75">
      <c r="A225" t="s">
        <v>2</v>
      </c>
      <c r="B225" s="2">
        <v>707.7</v>
      </c>
      <c r="C225" s="2">
        <v>331.9</v>
      </c>
      <c r="D225" s="2">
        <v>1039.6</v>
      </c>
      <c r="F225" s="4">
        <f t="shared" si="6"/>
        <v>0.3192574066948827</v>
      </c>
    </row>
    <row r="226" spans="1:6" ht="12.75">
      <c r="A226" t="s">
        <v>22</v>
      </c>
      <c r="B226" s="2">
        <v>744.6</v>
      </c>
      <c r="C226" s="2">
        <v>349</v>
      </c>
      <c r="D226" s="2">
        <v>1093.6</v>
      </c>
      <c r="F226" s="18">
        <f t="shared" si="6"/>
        <v>0.3191294806144843</v>
      </c>
    </row>
    <row r="227" spans="1:6" ht="12.75">
      <c r="A227" t="s">
        <v>12</v>
      </c>
      <c r="B227" s="2">
        <v>732.1</v>
      </c>
      <c r="C227" s="2">
        <v>278.6</v>
      </c>
      <c r="D227" s="2">
        <v>1010.7</v>
      </c>
      <c r="F227" s="4">
        <f t="shared" si="6"/>
        <v>0.27565053923023647</v>
      </c>
    </row>
    <row r="228" spans="1:6" ht="12.75">
      <c r="A228" t="s">
        <v>1</v>
      </c>
      <c r="B228" s="2">
        <v>19408.3</v>
      </c>
      <c r="C228" s="2">
        <v>7337.7</v>
      </c>
      <c r="D228" s="2">
        <v>26746</v>
      </c>
      <c r="F228" s="18">
        <f t="shared" si="6"/>
        <v>0.27434756599117627</v>
      </c>
    </row>
    <row r="229" spans="1:6" ht="12.75">
      <c r="A229" t="s">
        <v>18</v>
      </c>
      <c r="B229" s="2">
        <v>735</v>
      </c>
      <c r="C229" s="2">
        <v>270.7</v>
      </c>
      <c r="D229" s="2">
        <v>1005.7</v>
      </c>
      <c r="F229" s="4">
        <f t="shared" si="6"/>
        <v>0.26916575519538627</v>
      </c>
    </row>
    <row r="230" spans="1:6" ht="12.75">
      <c r="A230" t="s">
        <v>9</v>
      </c>
      <c r="B230" s="2">
        <v>737.1</v>
      </c>
      <c r="C230" s="2">
        <v>262.6</v>
      </c>
      <c r="D230" s="2">
        <v>999.7</v>
      </c>
      <c r="F230" s="4">
        <f t="shared" si="6"/>
        <v>0.26267880364109236</v>
      </c>
    </row>
    <row r="231" spans="1:7" ht="12.75">
      <c r="A231" t="s">
        <v>65</v>
      </c>
      <c r="B231" s="2">
        <v>21566.3</v>
      </c>
      <c r="C231" s="2">
        <f>D231-B231</f>
        <v>2607.7000000000007</v>
      </c>
      <c r="D231" s="2">
        <v>24174</v>
      </c>
      <c r="F231" s="4">
        <f>C231/$D231</f>
        <v>0.10787209398527346</v>
      </c>
      <c r="G231" t="s">
        <v>63</v>
      </c>
    </row>
    <row r="232" spans="1:6" ht="12.75">
      <c r="A232" t="s">
        <v>30</v>
      </c>
      <c r="B232" s="2">
        <v>758.2</v>
      </c>
      <c r="C232" s="2">
        <v>250.4</v>
      </c>
      <c r="D232" s="2">
        <v>1008.7</v>
      </c>
      <c r="F232" s="4">
        <f t="shared" si="6"/>
        <v>0.2482403093090116</v>
      </c>
    </row>
    <row r="233" spans="1:6" ht="12.75">
      <c r="A233" t="s">
        <v>17</v>
      </c>
      <c r="B233" s="2">
        <v>781.3</v>
      </c>
      <c r="C233" s="2">
        <v>218.4</v>
      </c>
      <c r="D233" s="2">
        <v>999.7</v>
      </c>
      <c r="F233" s="4">
        <f t="shared" si="6"/>
        <v>0.21846553966189858</v>
      </c>
    </row>
    <row r="234" spans="1:6" ht="12.75">
      <c r="A234" t="s">
        <v>5</v>
      </c>
      <c r="B234" s="2">
        <v>823.3</v>
      </c>
      <c r="C234" s="2">
        <v>182.4</v>
      </c>
      <c r="D234" s="2">
        <v>1005.7</v>
      </c>
      <c r="F234" s="18">
        <f t="shared" si="6"/>
        <v>0.18136621258824698</v>
      </c>
    </row>
    <row r="235" spans="1:6" ht="12.75">
      <c r="A235" t="s">
        <v>29</v>
      </c>
      <c r="B235" s="2">
        <v>247.3</v>
      </c>
      <c r="C235" s="2">
        <v>53.6</v>
      </c>
      <c r="D235" s="2">
        <v>300.9</v>
      </c>
      <c r="F235" s="4">
        <f t="shared" si="6"/>
        <v>0.1781322698570954</v>
      </c>
    </row>
    <row r="236" spans="1:6" ht="12.75">
      <c r="A236" t="s">
        <v>25</v>
      </c>
      <c r="B236" s="2">
        <v>858.6</v>
      </c>
      <c r="C236" s="2">
        <v>177.6</v>
      </c>
      <c r="D236" s="2">
        <v>1036.2</v>
      </c>
      <c r="F236" s="4">
        <f t="shared" si="6"/>
        <v>0.1713954834973943</v>
      </c>
    </row>
    <row r="237" spans="1:6" ht="12.75">
      <c r="A237" t="s">
        <v>4</v>
      </c>
      <c r="B237" s="2">
        <v>841.4</v>
      </c>
      <c r="C237" s="2">
        <v>158.3</v>
      </c>
      <c r="D237" s="2">
        <v>999.7</v>
      </c>
      <c r="F237" s="4">
        <f t="shared" si="6"/>
        <v>0.1583475042512754</v>
      </c>
    </row>
    <row r="238" spans="1:6" ht="12.75">
      <c r="A238" t="s">
        <v>21</v>
      </c>
      <c r="B238" s="2">
        <v>852.6</v>
      </c>
      <c r="C238" s="2">
        <v>147.1</v>
      </c>
      <c r="D238" s="2">
        <v>999.7</v>
      </c>
      <c r="F238" s="4">
        <f t="shared" si="6"/>
        <v>0.14714414324297287</v>
      </c>
    </row>
    <row r="239" spans="1:6" ht="12.75">
      <c r="A239" t="s">
        <v>20</v>
      </c>
      <c r="B239" s="2">
        <v>436.6</v>
      </c>
      <c r="C239" s="2">
        <v>63.3</v>
      </c>
      <c r="D239" s="2">
        <v>499.8</v>
      </c>
      <c r="F239" s="4">
        <f t="shared" si="6"/>
        <v>0.12665066026410562</v>
      </c>
    </row>
    <row r="240" spans="1:6" ht="12.75">
      <c r="A240" t="s">
        <v>8</v>
      </c>
      <c r="B240" s="2">
        <v>878.5</v>
      </c>
      <c r="C240" s="2">
        <v>121.2</v>
      </c>
      <c r="D240" s="2">
        <v>999.7</v>
      </c>
      <c r="F240" s="4">
        <f t="shared" si="6"/>
        <v>0.12123637091127339</v>
      </c>
    </row>
    <row r="241" spans="1:6" ht="12.75">
      <c r="A241" t="s">
        <v>19</v>
      </c>
      <c r="B241" s="2">
        <v>931.7</v>
      </c>
      <c r="C241" s="2">
        <v>97</v>
      </c>
      <c r="D241" s="2">
        <v>1028.7</v>
      </c>
      <c r="F241" s="4">
        <f t="shared" si="6"/>
        <v>0.09429376883445124</v>
      </c>
    </row>
    <row r="242" spans="1:6" ht="12.75">
      <c r="A242" t="s">
        <v>31</v>
      </c>
      <c r="B242" s="2">
        <v>467.8</v>
      </c>
      <c r="C242" s="2">
        <v>32</v>
      </c>
      <c r="D242" s="2">
        <v>499.8</v>
      </c>
      <c r="F242" s="4">
        <f t="shared" si="6"/>
        <v>0.06402561024409764</v>
      </c>
    </row>
    <row r="243" spans="1:6" ht="12.75">
      <c r="A243" t="s">
        <v>13</v>
      </c>
      <c r="B243" s="2">
        <v>950.2</v>
      </c>
      <c r="C243" s="2">
        <v>62.4</v>
      </c>
      <c r="D243" s="2">
        <v>1012.7</v>
      </c>
      <c r="F243" s="18">
        <f t="shared" si="6"/>
        <v>0.06161745827984595</v>
      </c>
    </row>
    <row r="244" spans="1:6" ht="12.75">
      <c r="A244" t="s">
        <v>24</v>
      </c>
      <c r="B244" s="2">
        <v>989.2</v>
      </c>
      <c r="C244" s="2">
        <v>19.5</v>
      </c>
      <c r="D244" s="2">
        <v>1008.7</v>
      </c>
      <c r="F244" s="4">
        <f t="shared" si="6"/>
        <v>0.019331813224942995</v>
      </c>
    </row>
    <row r="246" spans="1:2" ht="12.75">
      <c r="A246" s="5" t="s">
        <v>41</v>
      </c>
      <c r="B246" s="6" t="s">
        <v>51</v>
      </c>
    </row>
    <row r="247" spans="1:2" ht="12.75">
      <c r="A247" s="5"/>
      <c r="B247" s="6"/>
    </row>
    <row r="248" spans="1:6" ht="12.75">
      <c r="A248" t="s">
        <v>14</v>
      </c>
      <c r="B248" s="2" t="s">
        <v>54</v>
      </c>
      <c r="C248" s="2" t="s">
        <v>55</v>
      </c>
      <c r="D248" s="2" t="s">
        <v>1</v>
      </c>
      <c r="F248" s="2" t="s">
        <v>55</v>
      </c>
    </row>
    <row r="249" spans="1:6" ht="12.75">
      <c r="A249" t="s">
        <v>15</v>
      </c>
      <c r="B249" s="2">
        <v>663.4</v>
      </c>
      <c r="C249" s="2">
        <v>347.2</v>
      </c>
      <c r="D249" s="2">
        <v>1010.7</v>
      </c>
      <c r="F249" s="4">
        <f aca="true" t="shared" si="7" ref="F249:F279">C249/$D249</f>
        <v>0.3435242900959731</v>
      </c>
    </row>
    <row r="250" spans="1:6" ht="12.75">
      <c r="A250" t="s">
        <v>11</v>
      </c>
      <c r="B250" s="2">
        <v>692.7</v>
      </c>
      <c r="C250" s="2">
        <v>306.9</v>
      </c>
      <c r="D250" s="2">
        <v>999.7</v>
      </c>
      <c r="F250" s="4">
        <f t="shared" si="7"/>
        <v>0.30699209762928875</v>
      </c>
    </row>
    <row r="251" spans="1:6" ht="12.75">
      <c r="A251" t="s">
        <v>3</v>
      </c>
      <c r="B251" s="2">
        <v>713.8</v>
      </c>
      <c r="C251" s="2">
        <v>293.8</v>
      </c>
      <c r="D251" s="2">
        <v>1007.7</v>
      </c>
      <c r="F251" s="18">
        <f t="shared" si="7"/>
        <v>0.2915550262975092</v>
      </c>
    </row>
    <row r="252" spans="1:6" ht="12.75">
      <c r="A252" t="s">
        <v>10</v>
      </c>
      <c r="B252" s="2">
        <v>366.9</v>
      </c>
      <c r="C252" s="2">
        <v>132.9</v>
      </c>
      <c r="D252" s="2">
        <v>499.8</v>
      </c>
      <c r="F252" s="4">
        <f t="shared" si="7"/>
        <v>0.26590636254501804</v>
      </c>
    </row>
    <row r="253" spans="1:6" ht="12.75">
      <c r="A253" t="s">
        <v>7</v>
      </c>
      <c r="B253" s="2">
        <v>780</v>
      </c>
      <c r="C253" s="2">
        <v>250.7</v>
      </c>
      <c r="D253" s="2">
        <v>1030.6</v>
      </c>
      <c r="F253" s="4">
        <f t="shared" si="7"/>
        <v>0.2432563555210557</v>
      </c>
    </row>
    <row r="254" spans="1:6" ht="12.75">
      <c r="A254" t="s">
        <v>6</v>
      </c>
      <c r="B254" s="2">
        <v>789.2</v>
      </c>
      <c r="C254" s="2">
        <v>251</v>
      </c>
      <c r="D254" s="2">
        <v>1040.2</v>
      </c>
      <c r="F254" s="4">
        <f t="shared" si="7"/>
        <v>0.24129975004806767</v>
      </c>
    </row>
    <row r="255" spans="1:7" ht="12.75">
      <c r="A255" t="s">
        <v>65</v>
      </c>
      <c r="B255" s="2">
        <v>19587.59</v>
      </c>
      <c r="C255" s="2">
        <f>D255-B255</f>
        <v>4586.41</v>
      </c>
      <c r="D255" s="2">
        <v>24174</v>
      </c>
      <c r="F255" s="4">
        <f t="shared" si="7"/>
        <v>0.189724911061471</v>
      </c>
      <c r="G255" t="s">
        <v>64</v>
      </c>
    </row>
    <row r="256" spans="1:6" ht="12.75">
      <c r="A256" t="s">
        <v>30</v>
      </c>
      <c r="B256" s="2">
        <v>779.5</v>
      </c>
      <c r="C256" s="2">
        <v>229.1</v>
      </c>
      <c r="D256" s="2">
        <v>1008.7</v>
      </c>
      <c r="F256" s="4">
        <f t="shared" si="7"/>
        <v>0.22712402101715076</v>
      </c>
    </row>
    <row r="257" spans="1:6" ht="12.75">
      <c r="A257" t="s">
        <v>28</v>
      </c>
      <c r="B257" s="2">
        <v>411.4</v>
      </c>
      <c r="C257" s="2">
        <v>116.4</v>
      </c>
      <c r="D257" s="2">
        <v>527.8</v>
      </c>
      <c r="F257" s="18">
        <f t="shared" si="7"/>
        <v>0.22053808260704816</v>
      </c>
    </row>
    <row r="258" spans="1:6" ht="12.75">
      <c r="A258" t="s">
        <v>2</v>
      </c>
      <c r="B258" s="2">
        <v>822.1</v>
      </c>
      <c r="C258" s="2">
        <v>217.6</v>
      </c>
      <c r="D258" s="2">
        <v>1039.6</v>
      </c>
      <c r="F258" s="4">
        <f t="shared" si="7"/>
        <v>0.20931127356675647</v>
      </c>
    </row>
    <row r="259" spans="1:6" ht="12.75">
      <c r="A259" t="s">
        <v>27</v>
      </c>
      <c r="B259" s="2">
        <v>802.6</v>
      </c>
      <c r="C259" s="2">
        <v>203.1</v>
      </c>
      <c r="D259" s="2">
        <v>1005.7</v>
      </c>
      <c r="F259" s="4">
        <f t="shared" si="7"/>
        <v>0.20194889131947896</v>
      </c>
    </row>
    <row r="260" spans="1:6" ht="12.75">
      <c r="A260" t="s">
        <v>20</v>
      </c>
      <c r="B260" s="2">
        <v>413.2</v>
      </c>
      <c r="C260" s="2">
        <v>86.7</v>
      </c>
      <c r="D260" s="2">
        <v>499.8</v>
      </c>
      <c r="F260" s="4">
        <f t="shared" si="7"/>
        <v>0.17346938775510204</v>
      </c>
    </row>
    <row r="261" spans="1:6" ht="12.75">
      <c r="A261" t="s">
        <v>22</v>
      </c>
      <c r="B261" s="2">
        <v>907.7</v>
      </c>
      <c r="C261" s="2">
        <v>185.9</v>
      </c>
      <c r="D261" s="2">
        <v>1093.6</v>
      </c>
      <c r="F261" s="18">
        <f t="shared" si="7"/>
        <v>0.16998902706656915</v>
      </c>
    </row>
    <row r="262" spans="1:6" ht="12.75">
      <c r="A262" t="s">
        <v>16</v>
      </c>
      <c r="B262" s="2">
        <v>831</v>
      </c>
      <c r="C262" s="2">
        <v>169.6</v>
      </c>
      <c r="D262" s="2">
        <v>1000.6</v>
      </c>
      <c r="F262" s="4">
        <f t="shared" si="7"/>
        <v>0.16949830101938837</v>
      </c>
    </row>
    <row r="263" spans="1:6" ht="12.75">
      <c r="A263" t="s">
        <v>1</v>
      </c>
      <c r="B263" s="2">
        <v>22573</v>
      </c>
      <c r="C263" s="2">
        <v>4173</v>
      </c>
      <c r="D263" s="2">
        <v>26746</v>
      </c>
      <c r="F263" s="18">
        <f t="shared" si="7"/>
        <v>0.15602333059149032</v>
      </c>
    </row>
    <row r="264" spans="1:6" ht="12.75">
      <c r="A264" t="s">
        <v>29</v>
      </c>
      <c r="B264" s="2">
        <v>254.3</v>
      </c>
      <c r="C264" s="2">
        <v>46.6</v>
      </c>
      <c r="D264" s="2">
        <v>300.9</v>
      </c>
      <c r="F264" s="4">
        <f t="shared" si="7"/>
        <v>0.15486872715187772</v>
      </c>
    </row>
    <row r="265" spans="1:6" s="5" customFormat="1" ht="12.75">
      <c r="A265" t="s">
        <v>26</v>
      </c>
      <c r="B265" s="2">
        <v>911.4</v>
      </c>
      <c r="C265" s="2">
        <v>148.2</v>
      </c>
      <c r="D265" s="2">
        <v>1059.6</v>
      </c>
      <c r="E265"/>
      <c r="F265" s="4">
        <f t="shared" si="7"/>
        <v>0.13986409966024915</v>
      </c>
    </row>
    <row r="266" spans="1:6" ht="12.75">
      <c r="A266" t="s">
        <v>12</v>
      </c>
      <c r="B266" s="2">
        <v>871.2</v>
      </c>
      <c r="C266" s="2">
        <v>139.5</v>
      </c>
      <c r="D266" s="2">
        <v>1010.7</v>
      </c>
      <c r="F266" s="4">
        <f t="shared" si="7"/>
        <v>0.13802315227070347</v>
      </c>
    </row>
    <row r="267" spans="1:6" ht="12.75">
      <c r="A267" t="s">
        <v>18</v>
      </c>
      <c r="B267" s="2">
        <v>892.3</v>
      </c>
      <c r="C267" s="2">
        <v>113.4</v>
      </c>
      <c r="D267" s="2">
        <v>1005.7</v>
      </c>
      <c r="F267" s="4">
        <f t="shared" si="7"/>
        <v>0.1127572834841404</v>
      </c>
    </row>
    <row r="268" spans="1:6" ht="12.75">
      <c r="A268" t="s">
        <v>23</v>
      </c>
      <c r="B268" s="2">
        <v>901.7</v>
      </c>
      <c r="C268" s="2">
        <v>113</v>
      </c>
      <c r="D268" s="2">
        <v>1014.6</v>
      </c>
      <c r="F268" s="4">
        <f t="shared" si="7"/>
        <v>0.1113739404691504</v>
      </c>
    </row>
    <row r="269" spans="1:6" ht="12.75">
      <c r="A269" t="s">
        <v>5</v>
      </c>
      <c r="B269" s="2">
        <v>895.6</v>
      </c>
      <c r="C269" s="2">
        <v>110</v>
      </c>
      <c r="D269" s="2">
        <v>1005.7</v>
      </c>
      <c r="E269" s="5"/>
      <c r="F269" s="7">
        <f t="shared" si="7"/>
        <v>0.1093765536442279</v>
      </c>
    </row>
    <row r="270" spans="1:6" ht="12.75">
      <c r="A270" t="s">
        <v>8</v>
      </c>
      <c r="B270" s="2">
        <v>896.1</v>
      </c>
      <c r="C270" s="2">
        <v>103.5</v>
      </c>
      <c r="D270" s="2">
        <v>999.7</v>
      </c>
      <c r="F270" s="4">
        <f t="shared" si="7"/>
        <v>0.10353105931779534</v>
      </c>
    </row>
    <row r="271" spans="1:6" ht="12.75">
      <c r="A271" t="s">
        <v>17</v>
      </c>
      <c r="B271" s="2">
        <v>900.8</v>
      </c>
      <c r="C271" s="2">
        <v>98.8</v>
      </c>
      <c r="D271" s="2">
        <v>999.7</v>
      </c>
      <c r="F271" s="4">
        <f t="shared" si="7"/>
        <v>0.09882964889466839</v>
      </c>
    </row>
    <row r="272" spans="1:6" ht="12.75">
      <c r="A272" t="s">
        <v>9</v>
      </c>
      <c r="B272" s="2">
        <v>909.1</v>
      </c>
      <c r="C272" s="2">
        <v>90.5</v>
      </c>
      <c r="D272" s="2">
        <v>999.7</v>
      </c>
      <c r="F272" s="4">
        <f t="shared" si="7"/>
        <v>0.09052715814744423</v>
      </c>
    </row>
    <row r="273" spans="1:6" ht="12.75">
      <c r="A273" t="s">
        <v>19</v>
      </c>
      <c r="B273" s="2">
        <v>944</v>
      </c>
      <c r="C273" s="2">
        <v>84.7</v>
      </c>
      <c r="D273" s="2">
        <v>1028.7</v>
      </c>
      <c r="F273" s="4">
        <f t="shared" si="7"/>
        <v>0.08233693010595898</v>
      </c>
    </row>
    <row r="274" spans="1:6" ht="12.75">
      <c r="A274" t="s">
        <v>21</v>
      </c>
      <c r="B274" s="2">
        <v>917.9</v>
      </c>
      <c r="C274" s="2">
        <v>81.7</v>
      </c>
      <c r="D274" s="2">
        <v>999.7</v>
      </c>
      <c r="F274" s="4">
        <f t="shared" si="7"/>
        <v>0.08172451735520656</v>
      </c>
    </row>
    <row r="275" spans="1:6" ht="12.75">
      <c r="A275" t="s">
        <v>25</v>
      </c>
      <c r="B275" s="2">
        <v>955.6</v>
      </c>
      <c r="C275" s="2">
        <v>80.6</v>
      </c>
      <c r="D275" s="2">
        <v>1036.2</v>
      </c>
      <c r="F275" s="4">
        <f t="shared" si="7"/>
        <v>0.07778421154217331</v>
      </c>
    </row>
    <row r="276" spans="1:6" ht="12.75">
      <c r="A276" t="s">
        <v>4</v>
      </c>
      <c r="B276" s="2">
        <v>925.2</v>
      </c>
      <c r="C276" s="2">
        <v>74.4</v>
      </c>
      <c r="D276" s="2">
        <v>999.7</v>
      </c>
      <c r="F276" s="4">
        <f t="shared" si="7"/>
        <v>0.07442232669800941</v>
      </c>
    </row>
    <row r="277" spans="1:6" ht="12.75">
      <c r="A277" t="s">
        <v>31</v>
      </c>
      <c r="B277" s="2">
        <v>473</v>
      </c>
      <c r="C277" s="2">
        <v>26.9</v>
      </c>
      <c r="D277" s="2">
        <v>499.8</v>
      </c>
      <c r="F277" s="4">
        <f t="shared" si="7"/>
        <v>0.053821528611444576</v>
      </c>
    </row>
    <row r="278" spans="1:6" ht="12.75">
      <c r="A278" t="s">
        <v>13</v>
      </c>
      <c r="B278" s="2">
        <v>964.5</v>
      </c>
      <c r="C278" s="2">
        <v>48.1</v>
      </c>
      <c r="D278" s="2">
        <v>1012.7</v>
      </c>
      <c r="E278" s="5"/>
      <c r="F278" s="7">
        <f t="shared" si="7"/>
        <v>0.04749679075738126</v>
      </c>
    </row>
    <row r="279" spans="1:6" s="5" customFormat="1" ht="12.75">
      <c r="A279" t="s">
        <v>24</v>
      </c>
      <c r="B279" s="2">
        <v>986.6</v>
      </c>
      <c r="C279" s="2">
        <v>22</v>
      </c>
      <c r="D279" s="2">
        <v>1008.7</v>
      </c>
      <c r="E279"/>
      <c r="F279" s="4">
        <f t="shared" si="7"/>
        <v>0.021810250817884406</v>
      </c>
    </row>
    <row r="280" spans="1:4" ht="12.75">
      <c r="A280" s="9"/>
      <c r="B280" s="17"/>
      <c r="C280" s="17"/>
      <c r="D280" s="16"/>
    </row>
    <row r="281" spans="1:2" ht="12.75">
      <c r="A281" s="5" t="s">
        <v>42</v>
      </c>
      <c r="B281" s="6" t="s">
        <v>52</v>
      </c>
    </row>
    <row r="282" spans="1:2" ht="12.75">
      <c r="A282" s="5"/>
      <c r="B282" s="6"/>
    </row>
    <row r="283" spans="1:6" ht="12.75">
      <c r="A283" t="s">
        <v>14</v>
      </c>
      <c r="B283" s="2" t="s">
        <v>54</v>
      </c>
      <c r="C283" s="2" t="s">
        <v>55</v>
      </c>
      <c r="D283" s="2" t="s">
        <v>1</v>
      </c>
      <c r="F283" s="2" t="s">
        <v>55</v>
      </c>
    </row>
    <row r="284" spans="1:6" ht="12.75">
      <c r="A284" t="s">
        <v>24</v>
      </c>
      <c r="B284" s="2">
        <v>207.6</v>
      </c>
      <c r="C284" s="2">
        <v>801</v>
      </c>
      <c r="D284" s="2">
        <v>1008.7</v>
      </c>
      <c r="F284" s="4">
        <f aca="true" t="shared" si="8" ref="F284:F314">C284/$D284</f>
        <v>0.7940914047784277</v>
      </c>
    </row>
    <row r="285" spans="1:6" ht="12.75">
      <c r="A285" t="s">
        <v>13</v>
      </c>
      <c r="B285" s="2">
        <v>272</v>
      </c>
      <c r="C285" s="2">
        <v>740.6</v>
      </c>
      <c r="D285" s="2">
        <v>1012.7</v>
      </c>
      <c r="F285" s="4">
        <f t="shared" si="8"/>
        <v>0.7313123333662487</v>
      </c>
    </row>
    <row r="286" spans="1:6" ht="12.75">
      <c r="A286" t="s">
        <v>21</v>
      </c>
      <c r="B286" s="2">
        <v>375.7</v>
      </c>
      <c r="C286" s="2">
        <v>624</v>
      </c>
      <c r="D286" s="2">
        <v>999.7</v>
      </c>
      <c r="F286" s="4">
        <f t="shared" si="8"/>
        <v>0.624187256176853</v>
      </c>
    </row>
    <row r="287" spans="1:6" ht="12.75">
      <c r="A287" t="s">
        <v>4</v>
      </c>
      <c r="B287" s="2">
        <v>387.4</v>
      </c>
      <c r="C287" s="2">
        <v>612.3</v>
      </c>
      <c r="D287" s="2">
        <v>999.7</v>
      </c>
      <c r="F287" s="4">
        <f t="shared" si="8"/>
        <v>0.612483745123537</v>
      </c>
    </row>
    <row r="288" spans="1:6" ht="12.75">
      <c r="A288" t="s">
        <v>25</v>
      </c>
      <c r="B288" s="2">
        <v>438.3</v>
      </c>
      <c r="C288" s="2">
        <v>597.9</v>
      </c>
      <c r="D288" s="2">
        <v>1036.2</v>
      </c>
      <c r="F288" s="4">
        <f t="shared" si="8"/>
        <v>0.5770121598147075</v>
      </c>
    </row>
    <row r="289" spans="1:6" ht="12.75">
      <c r="A289" t="s">
        <v>19</v>
      </c>
      <c r="B289" s="2">
        <v>453.1</v>
      </c>
      <c r="C289" s="2">
        <v>575.6</v>
      </c>
      <c r="D289" s="2">
        <v>1028.7</v>
      </c>
      <c r="F289" s="18">
        <f t="shared" si="8"/>
        <v>0.559541168465053</v>
      </c>
    </row>
    <row r="290" spans="1:6" ht="12.75">
      <c r="A290" t="s">
        <v>5</v>
      </c>
      <c r="B290" s="2">
        <v>463.8</v>
      </c>
      <c r="C290" s="2">
        <v>541.8</v>
      </c>
      <c r="D290" s="2">
        <v>1005.7</v>
      </c>
      <c r="F290" s="4">
        <f t="shared" si="8"/>
        <v>0.5387292433131152</v>
      </c>
    </row>
    <row r="291" spans="1:6" ht="12.75">
      <c r="A291" t="s">
        <v>17</v>
      </c>
      <c r="B291" s="2">
        <v>475.9</v>
      </c>
      <c r="C291" s="2">
        <v>523.8</v>
      </c>
      <c r="D291" s="2">
        <v>999.7</v>
      </c>
      <c r="F291" s="4">
        <f t="shared" si="8"/>
        <v>0.5239571871561468</v>
      </c>
    </row>
    <row r="292" spans="1:6" ht="12.75">
      <c r="A292" t="s">
        <v>9</v>
      </c>
      <c r="B292" s="2">
        <v>505.7</v>
      </c>
      <c r="C292" s="2">
        <v>494</v>
      </c>
      <c r="D292" s="2">
        <v>999.7</v>
      </c>
      <c r="F292" s="4">
        <f t="shared" si="8"/>
        <v>0.494148244473342</v>
      </c>
    </row>
    <row r="293" spans="1:6" ht="12.75">
      <c r="A293" t="s">
        <v>20</v>
      </c>
      <c r="B293" s="2">
        <v>254.8</v>
      </c>
      <c r="C293" s="2">
        <v>245</v>
      </c>
      <c r="D293" s="2">
        <v>499.8</v>
      </c>
      <c r="F293" s="4">
        <f t="shared" si="8"/>
        <v>0.49019607843137253</v>
      </c>
    </row>
    <row r="294" spans="1:6" ht="12.75">
      <c r="A294" t="s">
        <v>31</v>
      </c>
      <c r="B294" s="2">
        <v>267.2</v>
      </c>
      <c r="C294" s="2">
        <v>232.6</v>
      </c>
      <c r="D294" s="2">
        <v>499.8</v>
      </c>
      <c r="E294" s="5"/>
      <c r="F294" s="7">
        <f t="shared" si="8"/>
        <v>0.4653861544617847</v>
      </c>
    </row>
    <row r="295" spans="1:6" ht="12.75">
      <c r="A295" t="s">
        <v>18</v>
      </c>
      <c r="B295" s="2">
        <v>569.4</v>
      </c>
      <c r="C295" s="2">
        <v>436.3</v>
      </c>
      <c r="D295" s="2">
        <v>1005.7</v>
      </c>
      <c r="F295" s="18">
        <f t="shared" si="8"/>
        <v>0.4338271850452421</v>
      </c>
    </row>
    <row r="296" spans="1:6" ht="12.75">
      <c r="A296" t="s">
        <v>8</v>
      </c>
      <c r="B296" s="2">
        <v>588.1</v>
      </c>
      <c r="C296" s="2">
        <v>411.5</v>
      </c>
      <c r="D296" s="2">
        <v>999.7</v>
      </c>
      <c r="F296" s="4">
        <f t="shared" si="8"/>
        <v>0.4116234870461138</v>
      </c>
    </row>
    <row r="297" spans="1:6" ht="12.75">
      <c r="A297" t="s">
        <v>1</v>
      </c>
      <c r="B297" s="2">
        <v>16717.5</v>
      </c>
      <c r="C297" s="2">
        <v>10028.5</v>
      </c>
      <c r="D297" s="2">
        <v>26746</v>
      </c>
      <c r="F297" s="4">
        <f t="shared" si="8"/>
        <v>0.37495326403948254</v>
      </c>
    </row>
    <row r="298" spans="1:6" ht="12.75">
      <c r="A298" t="s">
        <v>29</v>
      </c>
      <c r="B298" s="2">
        <v>194.7</v>
      </c>
      <c r="C298" s="2">
        <v>106.2</v>
      </c>
      <c r="D298" s="2">
        <v>300.9</v>
      </c>
      <c r="F298" s="4">
        <f t="shared" si="8"/>
        <v>0.35294117647058826</v>
      </c>
    </row>
    <row r="299" spans="1:6" s="5" customFormat="1" ht="12.75">
      <c r="A299" t="s">
        <v>12</v>
      </c>
      <c r="B299" s="2">
        <v>668.4</v>
      </c>
      <c r="C299" s="2">
        <v>342.3</v>
      </c>
      <c r="D299" s="2">
        <v>1010.7</v>
      </c>
      <c r="E299"/>
      <c r="F299" s="4">
        <f t="shared" si="8"/>
        <v>0.3386761650341348</v>
      </c>
    </row>
    <row r="300" spans="1:6" ht="12.75">
      <c r="A300" t="s">
        <v>23</v>
      </c>
      <c r="B300" s="2">
        <v>688.4</v>
      </c>
      <c r="C300" s="2">
        <v>326.2</v>
      </c>
      <c r="D300" s="2">
        <v>1014.6</v>
      </c>
      <c r="F300" s="4">
        <f t="shared" si="8"/>
        <v>0.3215060122215651</v>
      </c>
    </row>
    <row r="301" spans="1:6" ht="12.75">
      <c r="A301" t="s">
        <v>26</v>
      </c>
      <c r="B301" s="2">
        <v>772.6</v>
      </c>
      <c r="C301" s="2">
        <v>287.1</v>
      </c>
      <c r="D301" s="2">
        <v>1059.6</v>
      </c>
      <c r="F301" s="4">
        <f t="shared" si="8"/>
        <v>0.270951302378256</v>
      </c>
    </row>
    <row r="302" spans="1:6" ht="12.75">
      <c r="A302" t="s">
        <v>65</v>
      </c>
      <c r="B302" s="2">
        <v>19136.928</v>
      </c>
      <c r="C302" s="2">
        <f>D302-B302</f>
        <v>5037.072</v>
      </c>
      <c r="D302" s="2">
        <v>24174</v>
      </c>
      <c r="F302" s="4">
        <f t="shared" si="8"/>
        <v>0.20836733680814098</v>
      </c>
    </row>
    <row r="303" spans="1:6" ht="12.75">
      <c r="A303" t="s">
        <v>30</v>
      </c>
      <c r="B303" s="2">
        <v>751.4</v>
      </c>
      <c r="C303" s="2">
        <v>257.3</v>
      </c>
      <c r="D303" s="2">
        <v>1008.7</v>
      </c>
      <c r="F303" s="4">
        <f t="shared" si="8"/>
        <v>0.2550807970655299</v>
      </c>
    </row>
    <row r="304" spans="1:6" ht="12.75">
      <c r="A304" t="s">
        <v>27</v>
      </c>
      <c r="B304" s="2">
        <v>768.6</v>
      </c>
      <c r="C304" s="2">
        <v>237.1</v>
      </c>
      <c r="D304" s="2">
        <v>1005.7</v>
      </c>
      <c r="F304" s="4">
        <f t="shared" si="8"/>
        <v>0.23575618971860393</v>
      </c>
    </row>
    <row r="305" spans="1:6" ht="12.75">
      <c r="A305" t="s">
        <v>2</v>
      </c>
      <c r="B305" s="2">
        <v>807.2</v>
      </c>
      <c r="C305" s="2">
        <v>232.5</v>
      </c>
      <c r="D305" s="2">
        <v>1039.6</v>
      </c>
      <c r="F305" s="4">
        <f t="shared" si="8"/>
        <v>0.2236437091188919</v>
      </c>
    </row>
    <row r="306" spans="1:6" ht="12.75">
      <c r="A306" t="s">
        <v>11</v>
      </c>
      <c r="B306" s="2">
        <v>777.8</v>
      </c>
      <c r="C306" s="2">
        <v>221.9</v>
      </c>
      <c r="D306" s="2">
        <v>999.7</v>
      </c>
      <c r="F306" s="4">
        <f t="shared" si="8"/>
        <v>0.2219665899769931</v>
      </c>
    </row>
    <row r="307" spans="1:6" ht="12.75">
      <c r="A307" t="s">
        <v>3</v>
      </c>
      <c r="B307" s="2">
        <v>795.1</v>
      </c>
      <c r="C307" s="2">
        <v>212.5</v>
      </c>
      <c r="D307" s="2">
        <v>1007.7</v>
      </c>
      <c r="F307" s="4">
        <f t="shared" si="8"/>
        <v>0.21087625285303166</v>
      </c>
    </row>
    <row r="308" spans="1:6" ht="12.75">
      <c r="A308" t="s">
        <v>28</v>
      </c>
      <c r="B308" s="2">
        <v>423.8</v>
      </c>
      <c r="C308" s="2">
        <v>104</v>
      </c>
      <c r="D308" s="2">
        <v>527.8</v>
      </c>
      <c r="F308" s="4">
        <f t="shared" si="8"/>
        <v>0.19704433497536947</v>
      </c>
    </row>
    <row r="309" spans="1:6" ht="12.75">
      <c r="A309" t="s">
        <v>7</v>
      </c>
      <c r="B309" s="2">
        <v>828.9</v>
      </c>
      <c r="C309" s="2">
        <v>201.7</v>
      </c>
      <c r="D309" s="2">
        <v>1030.6</v>
      </c>
      <c r="F309" s="4">
        <f t="shared" si="8"/>
        <v>0.19571123617310304</v>
      </c>
    </row>
    <row r="310" spans="1:6" ht="12.75">
      <c r="A310" t="s">
        <v>6</v>
      </c>
      <c r="B310" s="2">
        <v>852.7</v>
      </c>
      <c r="C310" s="2">
        <v>187.5</v>
      </c>
      <c r="D310" s="2">
        <v>1040.2</v>
      </c>
      <c r="F310" s="18">
        <f t="shared" si="8"/>
        <v>0.1802537973466641</v>
      </c>
    </row>
    <row r="311" spans="1:6" ht="12.75">
      <c r="A311" t="s">
        <v>22</v>
      </c>
      <c r="B311" s="2">
        <v>905</v>
      </c>
      <c r="C311" s="2">
        <v>188.6</v>
      </c>
      <c r="D311" s="2">
        <v>1093.6</v>
      </c>
      <c r="F311" s="4">
        <f t="shared" si="8"/>
        <v>0.172457937088515</v>
      </c>
    </row>
    <row r="312" spans="1:6" ht="12.75">
      <c r="A312" t="s">
        <v>10</v>
      </c>
      <c r="B312" s="2">
        <v>421.9</v>
      </c>
      <c r="C312" s="2">
        <v>78</v>
      </c>
      <c r="D312" s="2">
        <v>499.8</v>
      </c>
      <c r="F312" s="4">
        <f t="shared" si="8"/>
        <v>0.15606242496998798</v>
      </c>
    </row>
    <row r="313" spans="1:6" ht="12.75">
      <c r="A313" t="s">
        <v>16</v>
      </c>
      <c r="B313" s="2">
        <v>866.6</v>
      </c>
      <c r="C313" s="2">
        <v>133.9</v>
      </c>
      <c r="D313" s="2">
        <v>1000.6</v>
      </c>
      <c r="F313" s="18">
        <f t="shared" si="8"/>
        <v>0.13381970817509495</v>
      </c>
    </row>
    <row r="314" spans="1:6" s="5" customFormat="1" ht="12.75">
      <c r="A314" t="s">
        <v>15</v>
      </c>
      <c r="B314" s="2">
        <v>935.4</v>
      </c>
      <c r="C314" s="2">
        <v>75.2</v>
      </c>
      <c r="D314" s="2">
        <v>1010.7</v>
      </c>
      <c r="F314" s="7">
        <f t="shared" si="8"/>
        <v>0.07440387850004947</v>
      </c>
    </row>
    <row r="315" spans="1:4" ht="12.75">
      <c r="A315" s="9"/>
      <c r="B315" s="17"/>
      <c r="C315" s="17"/>
      <c r="D315" s="16"/>
    </row>
    <row r="316" spans="1:2" ht="12.75">
      <c r="A316" s="5" t="s">
        <v>43</v>
      </c>
      <c r="B316" s="6" t="s">
        <v>53</v>
      </c>
    </row>
    <row r="317" spans="1:2" ht="12.75">
      <c r="A317" s="5"/>
      <c r="B317" s="6"/>
    </row>
    <row r="318" spans="1:6" ht="12.75">
      <c r="A318" t="s">
        <v>14</v>
      </c>
      <c r="B318" s="2" t="s">
        <v>54</v>
      </c>
      <c r="C318" s="2" t="s">
        <v>55</v>
      </c>
      <c r="D318" s="2" t="s">
        <v>1</v>
      </c>
      <c r="F318" s="2" t="s">
        <v>55</v>
      </c>
    </row>
    <row r="319" spans="1:6" ht="12.75">
      <c r="A319" t="s">
        <v>9</v>
      </c>
      <c r="B319" s="2">
        <v>979.9</v>
      </c>
      <c r="C319" s="2">
        <v>19.8</v>
      </c>
      <c r="D319" s="2">
        <v>999.7</v>
      </c>
      <c r="F319" s="4">
        <f aca="true" t="shared" si="9" ref="F319:F348">C319/$D319</f>
        <v>0.01980594178253476</v>
      </c>
    </row>
    <row r="320" spans="1:6" ht="12.75">
      <c r="A320" t="s">
        <v>20</v>
      </c>
      <c r="B320" s="2">
        <v>490.7</v>
      </c>
      <c r="C320" s="2">
        <v>9.1</v>
      </c>
      <c r="D320" s="2">
        <v>499.8</v>
      </c>
      <c r="F320" s="4">
        <f t="shared" si="9"/>
        <v>0.018207282913165264</v>
      </c>
    </row>
    <row r="321" spans="1:6" ht="12.75">
      <c r="A321" t="s">
        <v>18</v>
      </c>
      <c r="B321" s="2">
        <v>987.4</v>
      </c>
      <c r="C321" s="2">
        <v>18.3</v>
      </c>
      <c r="D321" s="2">
        <v>1005.7</v>
      </c>
      <c r="F321" s="4">
        <f t="shared" si="9"/>
        <v>0.018196281197176097</v>
      </c>
    </row>
    <row r="322" spans="1:6" ht="12.75">
      <c r="A322" t="s">
        <v>5</v>
      </c>
      <c r="B322" s="2">
        <v>989.6</v>
      </c>
      <c r="C322" s="2">
        <v>16</v>
      </c>
      <c r="D322" s="2">
        <v>1005.7</v>
      </c>
      <c r="F322" s="4">
        <f t="shared" si="9"/>
        <v>0.015909316893705876</v>
      </c>
    </row>
    <row r="323" spans="1:6" ht="12.75">
      <c r="A323" t="s">
        <v>12</v>
      </c>
      <c r="B323" s="2">
        <v>996.4</v>
      </c>
      <c r="C323" s="2">
        <v>14.3</v>
      </c>
      <c r="D323" s="2">
        <v>1010.7</v>
      </c>
      <c r="F323" s="4">
        <f t="shared" si="9"/>
        <v>0.014148609874344513</v>
      </c>
    </row>
    <row r="324" spans="1:6" ht="12.75">
      <c r="A324" t="s">
        <v>19</v>
      </c>
      <c r="B324" s="2">
        <v>1014.4</v>
      </c>
      <c r="C324" s="2">
        <v>14.2</v>
      </c>
      <c r="D324" s="2">
        <v>1028.7</v>
      </c>
      <c r="F324" s="4">
        <f t="shared" si="9"/>
        <v>0.013803830076795955</v>
      </c>
    </row>
    <row r="325" spans="1:6" ht="12.75">
      <c r="A325" t="s">
        <v>10</v>
      </c>
      <c r="B325" s="2">
        <v>493.2</v>
      </c>
      <c r="C325" s="2">
        <v>6.6</v>
      </c>
      <c r="D325" s="2">
        <v>499.8</v>
      </c>
      <c r="F325" s="4">
        <f t="shared" si="9"/>
        <v>0.013205282112845136</v>
      </c>
    </row>
    <row r="326" spans="1:6" ht="12.75">
      <c r="A326" t="s">
        <v>31</v>
      </c>
      <c r="B326" s="2">
        <v>493.4</v>
      </c>
      <c r="C326" s="2">
        <v>6.5</v>
      </c>
      <c r="D326" s="2">
        <v>499.8</v>
      </c>
      <c r="E326" s="5"/>
      <c r="F326" s="7">
        <f t="shared" si="9"/>
        <v>0.013005202080832333</v>
      </c>
    </row>
    <row r="327" spans="1:6" ht="12.75">
      <c r="A327" t="s">
        <v>4</v>
      </c>
      <c r="B327" s="2">
        <v>987.6</v>
      </c>
      <c r="C327" s="2">
        <v>12.1</v>
      </c>
      <c r="D327" s="2">
        <v>999.7</v>
      </c>
      <c r="F327" s="4">
        <f t="shared" si="9"/>
        <v>0.012103631089326798</v>
      </c>
    </row>
    <row r="328" spans="1:6" ht="12.75">
      <c r="A328" t="s">
        <v>6</v>
      </c>
      <c r="B328" s="2">
        <v>1028</v>
      </c>
      <c r="C328" s="2">
        <v>12.3</v>
      </c>
      <c r="D328" s="2">
        <v>1040.2</v>
      </c>
      <c r="F328" s="4">
        <f t="shared" si="9"/>
        <v>0.011824649105941165</v>
      </c>
    </row>
    <row r="329" spans="1:6" ht="12.75">
      <c r="A329" t="s">
        <v>16</v>
      </c>
      <c r="B329" s="2">
        <v>990.4</v>
      </c>
      <c r="C329" s="2">
        <v>10.2</v>
      </c>
      <c r="D329" s="2">
        <v>1000.6</v>
      </c>
      <c r="F329" s="4">
        <f t="shared" si="9"/>
        <v>0.01019388366979812</v>
      </c>
    </row>
    <row r="330" spans="1:6" ht="12.75">
      <c r="A330" t="s">
        <v>11</v>
      </c>
      <c r="B330" s="2">
        <v>990.9</v>
      </c>
      <c r="C330" s="2">
        <v>8.8</v>
      </c>
      <c r="D330" s="2">
        <v>999.7</v>
      </c>
      <c r="F330" s="4">
        <f t="shared" si="9"/>
        <v>0.008802640792237672</v>
      </c>
    </row>
    <row r="331" spans="1:6" ht="12.75">
      <c r="A331" t="s">
        <v>1</v>
      </c>
      <c r="B331" s="2">
        <v>26522.5</v>
      </c>
      <c r="C331" s="2">
        <v>223.5</v>
      </c>
      <c r="D331" s="2">
        <v>26746</v>
      </c>
      <c r="F331" s="4">
        <f t="shared" si="9"/>
        <v>0.008356389740521946</v>
      </c>
    </row>
    <row r="332" spans="1:6" ht="12.75">
      <c r="A332" t="s">
        <v>23</v>
      </c>
      <c r="B332" s="2">
        <v>1007.5</v>
      </c>
      <c r="C332" s="2">
        <v>7.1</v>
      </c>
      <c r="D332" s="2">
        <v>1014.6</v>
      </c>
      <c r="F332" s="18">
        <f t="shared" si="9"/>
        <v>0.0069978316577961755</v>
      </c>
    </row>
    <row r="333" spans="1:6" ht="12.75">
      <c r="A333" t="s">
        <v>3</v>
      </c>
      <c r="B333" s="2">
        <v>1000.7</v>
      </c>
      <c r="C333" s="2">
        <v>7</v>
      </c>
      <c r="D333" s="2">
        <v>1007.7</v>
      </c>
      <c r="F333" s="4">
        <f t="shared" si="9"/>
        <v>0.006946511858688101</v>
      </c>
    </row>
    <row r="334" spans="1:6" s="5" customFormat="1" ht="12.75">
      <c r="A334" t="s">
        <v>30</v>
      </c>
      <c r="B334" s="2">
        <v>1001.7</v>
      </c>
      <c r="C334" s="2">
        <v>6.9</v>
      </c>
      <c r="D334" s="2">
        <v>1008.7</v>
      </c>
      <c r="E334"/>
      <c r="F334" s="4">
        <f t="shared" si="9"/>
        <v>0.006840487756518291</v>
      </c>
    </row>
    <row r="335" spans="1:6" ht="12.75">
      <c r="A335" t="s">
        <v>17</v>
      </c>
      <c r="B335" s="2">
        <v>992.9</v>
      </c>
      <c r="C335" s="2">
        <v>6.8</v>
      </c>
      <c r="D335" s="2">
        <v>999.7</v>
      </c>
      <c r="F335" s="4">
        <f t="shared" si="9"/>
        <v>0.006802040612183655</v>
      </c>
    </row>
    <row r="336" spans="1:6" ht="12.75">
      <c r="A336" t="s">
        <v>13</v>
      </c>
      <c r="B336" s="2">
        <v>1005.9</v>
      </c>
      <c r="C336" s="2">
        <v>6.8</v>
      </c>
      <c r="D336" s="2">
        <v>1012.7</v>
      </c>
      <c r="F336" s="4">
        <f t="shared" si="9"/>
        <v>0.0067147230176755205</v>
      </c>
    </row>
    <row r="337" spans="1:6" ht="12.75">
      <c r="A337" t="s">
        <v>2</v>
      </c>
      <c r="B337" s="2">
        <v>1032.7</v>
      </c>
      <c r="C337" s="2">
        <v>6.9</v>
      </c>
      <c r="D337" s="2">
        <v>1039.6</v>
      </c>
      <c r="F337" s="18">
        <f t="shared" si="9"/>
        <v>0.006637168141592921</v>
      </c>
    </row>
    <row r="338" spans="1:6" ht="12.75">
      <c r="A338" t="s">
        <v>8</v>
      </c>
      <c r="B338" s="2">
        <v>993.2</v>
      </c>
      <c r="C338" s="2">
        <v>6.5</v>
      </c>
      <c r="D338" s="2">
        <v>999.7</v>
      </c>
      <c r="F338" s="4">
        <f t="shared" si="9"/>
        <v>0.006501950585175552</v>
      </c>
    </row>
    <row r="339" spans="1:6" ht="12.75">
      <c r="A339" t="s">
        <v>21</v>
      </c>
      <c r="B339" s="2">
        <v>993.9</v>
      </c>
      <c r="C339" s="2">
        <v>5.7</v>
      </c>
      <c r="D339" s="2">
        <v>999.7</v>
      </c>
      <c r="F339" s="4">
        <f t="shared" si="9"/>
        <v>0.005701710513153946</v>
      </c>
    </row>
    <row r="340" spans="1:6" ht="12.75">
      <c r="A340" t="s">
        <v>22</v>
      </c>
      <c r="B340" s="2">
        <v>1087.7</v>
      </c>
      <c r="C340" s="2">
        <v>5.9</v>
      </c>
      <c r="D340" s="2">
        <v>1093.6</v>
      </c>
      <c r="F340" s="18">
        <f t="shared" si="9"/>
        <v>0.005395025603511339</v>
      </c>
    </row>
    <row r="341" spans="1:6" ht="12.75">
      <c r="A341" t="s">
        <v>7</v>
      </c>
      <c r="B341" s="2">
        <v>1025.2</v>
      </c>
      <c r="C341" s="2">
        <v>5.5</v>
      </c>
      <c r="D341" s="2">
        <v>1030.6</v>
      </c>
      <c r="F341" s="4">
        <f t="shared" si="9"/>
        <v>0.0053366970696681545</v>
      </c>
    </row>
    <row r="342" spans="1:6" ht="12.75">
      <c r="A342" t="s">
        <v>26</v>
      </c>
      <c r="B342" s="2">
        <v>1056</v>
      </c>
      <c r="C342" s="2">
        <v>3.6</v>
      </c>
      <c r="D342" s="2">
        <v>1059.6</v>
      </c>
      <c r="F342" s="4">
        <f t="shared" si="9"/>
        <v>0.003397508493771235</v>
      </c>
    </row>
    <row r="343" spans="1:6" ht="12.75">
      <c r="A343" t="s">
        <v>15</v>
      </c>
      <c r="B343" s="2">
        <v>1007.8</v>
      </c>
      <c r="C343" s="2">
        <v>2.8</v>
      </c>
      <c r="D343" s="2">
        <v>1010.7</v>
      </c>
      <c r="F343" s="4">
        <f t="shared" si="9"/>
        <v>0.002770357178193331</v>
      </c>
    </row>
    <row r="344" spans="1:6" ht="12.75">
      <c r="A344" t="s">
        <v>29</v>
      </c>
      <c r="B344" s="2">
        <v>300.2</v>
      </c>
      <c r="C344" s="2">
        <v>0.7</v>
      </c>
      <c r="D344" s="2">
        <v>300.9</v>
      </c>
      <c r="F344" s="18">
        <f t="shared" si="9"/>
        <v>0.002326354270521768</v>
      </c>
    </row>
    <row r="345" spans="1:6" ht="12.75">
      <c r="A345" t="s">
        <v>24</v>
      </c>
      <c r="B345" s="2">
        <v>1006.8</v>
      </c>
      <c r="C345" s="2">
        <v>1.8</v>
      </c>
      <c r="D345" s="2">
        <v>1008.7</v>
      </c>
      <c r="F345" s="4">
        <f t="shared" si="9"/>
        <v>0.001784475066917815</v>
      </c>
    </row>
    <row r="346" spans="1:6" ht="12.75">
      <c r="A346" t="s">
        <v>28</v>
      </c>
      <c r="B346" s="2">
        <v>527.1</v>
      </c>
      <c r="C346" s="2">
        <v>0.8</v>
      </c>
      <c r="D346" s="2">
        <v>527.8</v>
      </c>
      <c r="E346" s="5"/>
      <c r="F346" s="7">
        <f t="shared" si="9"/>
        <v>0.0015157256536566883</v>
      </c>
    </row>
    <row r="347" spans="1:6" ht="12.75">
      <c r="A347" t="s">
        <v>27</v>
      </c>
      <c r="B347" s="2">
        <v>1005.1</v>
      </c>
      <c r="C347" s="2">
        <v>0.5</v>
      </c>
      <c r="D347" s="2">
        <v>1005.7</v>
      </c>
      <c r="F347" s="4">
        <f t="shared" si="9"/>
        <v>0.0004971661529283086</v>
      </c>
    </row>
    <row r="348" spans="1:6" s="5" customFormat="1" ht="12.75">
      <c r="A348" t="s">
        <v>25</v>
      </c>
      <c r="B348" s="2">
        <v>1036.2</v>
      </c>
      <c r="C348" s="2">
        <v>0</v>
      </c>
      <c r="D348" s="2">
        <v>1036.2</v>
      </c>
      <c r="E348"/>
      <c r="F348" s="4">
        <f t="shared" si="9"/>
        <v>0</v>
      </c>
    </row>
    <row r="350" ht="12.75">
      <c r="A350" s="5" t="s">
        <v>67</v>
      </c>
    </row>
    <row r="351" spans="2:4" ht="12.75">
      <c r="B351" s="9"/>
      <c r="C351" s="9"/>
      <c r="D351" s="9"/>
    </row>
    <row r="352" spans="1:4" ht="12.75">
      <c r="A352" s="9" t="s">
        <v>0</v>
      </c>
      <c r="B352" s="9" t="s">
        <v>55</v>
      </c>
      <c r="C352" t="s">
        <v>1</v>
      </c>
      <c r="D352" s="10"/>
    </row>
    <row r="353" spans="1:4" ht="12.75">
      <c r="A353" s="9" t="s">
        <v>15</v>
      </c>
      <c r="B353" s="25">
        <v>600.84333</v>
      </c>
      <c r="C353" s="25">
        <v>1010.656</v>
      </c>
      <c r="D353" s="4">
        <f aca="true" t="shared" si="10" ref="D353:D382">B353/C353</f>
        <v>0.5945082500870722</v>
      </c>
    </row>
    <row r="354" spans="1:4" ht="12.75">
      <c r="A354" s="9" t="s">
        <v>22</v>
      </c>
      <c r="B354" s="25">
        <v>553.43779</v>
      </c>
      <c r="C354" s="25">
        <v>1093.604</v>
      </c>
      <c r="D354" s="4">
        <f t="shared" si="10"/>
        <v>0.5060678179670154</v>
      </c>
    </row>
    <row r="355" spans="1:4" ht="12.75">
      <c r="A355" s="9" t="s">
        <v>11</v>
      </c>
      <c r="B355" s="25">
        <v>450.4723</v>
      </c>
      <c r="C355" s="25">
        <v>999.65995</v>
      </c>
      <c r="D355" s="4">
        <f t="shared" si="10"/>
        <v>0.4506255352132493</v>
      </c>
    </row>
    <row r="356" spans="1:4" ht="12.75">
      <c r="A356" s="9" t="s">
        <v>16</v>
      </c>
      <c r="B356" s="25">
        <v>443.96558</v>
      </c>
      <c r="C356" s="25">
        <v>1000.586</v>
      </c>
      <c r="D356" s="4">
        <f t="shared" si="10"/>
        <v>0.4437055685368374</v>
      </c>
    </row>
    <row r="357" spans="1:4" ht="12.75">
      <c r="A357" s="9" t="s">
        <v>3</v>
      </c>
      <c r="B357" s="25">
        <v>441.68099</v>
      </c>
      <c r="C357" s="25">
        <v>1007.659</v>
      </c>
      <c r="D357" s="4">
        <f t="shared" si="10"/>
        <v>0.4383238674988265</v>
      </c>
    </row>
    <row r="358" spans="1:4" ht="12.75">
      <c r="A358" s="9" t="s">
        <v>6</v>
      </c>
      <c r="B358" s="25">
        <v>454.69697</v>
      </c>
      <c r="C358" s="25">
        <v>1040.248</v>
      </c>
      <c r="D358" s="4">
        <f t="shared" si="10"/>
        <v>0.43710439241411664</v>
      </c>
    </row>
    <row r="359" spans="1:4" ht="12.75">
      <c r="A359" s="9" t="s">
        <v>28</v>
      </c>
      <c r="B359" s="25">
        <v>220.30561</v>
      </c>
      <c r="C359" s="25">
        <v>527.8204</v>
      </c>
      <c r="D359" s="4">
        <f t="shared" si="10"/>
        <v>0.4173874484578467</v>
      </c>
    </row>
    <row r="360" spans="1:4" ht="12.75">
      <c r="A360" s="9" t="s">
        <v>27</v>
      </c>
      <c r="B360" s="25">
        <v>419.49638</v>
      </c>
      <c r="C360" s="25">
        <v>1005.658</v>
      </c>
      <c r="D360" s="4">
        <f t="shared" si="10"/>
        <v>0.41713622324885796</v>
      </c>
    </row>
    <row r="361" spans="1:4" ht="12.75">
      <c r="A361" s="9" t="s">
        <v>10</v>
      </c>
      <c r="B361" s="25">
        <v>207.77034</v>
      </c>
      <c r="C361" s="25">
        <v>499.83011</v>
      </c>
      <c r="D361" s="4">
        <f t="shared" si="10"/>
        <v>0.4156819204029145</v>
      </c>
    </row>
    <row r="362" spans="1:4" ht="12.75">
      <c r="A362" s="9" t="s">
        <v>23</v>
      </c>
      <c r="B362" s="25">
        <v>418.1276</v>
      </c>
      <c r="C362" s="25">
        <v>1014.621</v>
      </c>
      <c r="D362" s="4">
        <f t="shared" si="10"/>
        <v>0.41210225295947944</v>
      </c>
    </row>
    <row r="363" spans="1:4" ht="12.75">
      <c r="A363" s="9" t="s">
        <v>12</v>
      </c>
      <c r="B363" s="25">
        <v>393.78108</v>
      </c>
      <c r="C363" s="25">
        <v>1010.673</v>
      </c>
      <c r="D363" s="4">
        <f t="shared" si="10"/>
        <v>0.38962263758901244</v>
      </c>
    </row>
    <row r="364" spans="1:4" ht="12.75">
      <c r="A364" s="9" t="s">
        <v>26</v>
      </c>
      <c r="B364" s="25">
        <v>398.04763</v>
      </c>
      <c r="C364" s="25">
        <v>1059.643</v>
      </c>
      <c r="D364" s="4">
        <f t="shared" si="10"/>
        <v>0.375643145851952</v>
      </c>
    </row>
    <row r="365" spans="1:4" ht="12.75">
      <c r="A365" s="9" t="s">
        <v>7</v>
      </c>
      <c r="B365" s="25">
        <v>370.1634</v>
      </c>
      <c r="C365" s="25">
        <v>1030.65</v>
      </c>
      <c r="D365" s="4">
        <f t="shared" si="10"/>
        <v>0.3591552903507495</v>
      </c>
    </row>
    <row r="366" spans="1:4" ht="12.75">
      <c r="A366" s="9" t="s">
        <v>30</v>
      </c>
      <c r="B366" s="25">
        <v>346.22448</v>
      </c>
      <c r="C366" s="25">
        <v>1008.657</v>
      </c>
      <c r="D366" s="4">
        <f t="shared" si="10"/>
        <v>0.34325293930444145</v>
      </c>
    </row>
    <row r="367" spans="1:4" ht="12.75">
      <c r="A367" s="9" t="s">
        <v>2</v>
      </c>
      <c r="B367" s="25">
        <v>351.57834</v>
      </c>
      <c r="C367" s="25">
        <v>1039.65</v>
      </c>
      <c r="D367" s="4">
        <f t="shared" si="10"/>
        <v>0.3381699033328524</v>
      </c>
    </row>
    <row r="368" spans="1:4" ht="12.75">
      <c r="A368" s="9" t="s">
        <v>1</v>
      </c>
      <c r="B368" s="25">
        <v>8735.032</v>
      </c>
      <c r="C368" s="25">
        <v>26746</v>
      </c>
      <c r="D368" s="4">
        <f t="shared" si="10"/>
        <v>0.3265920885366036</v>
      </c>
    </row>
    <row r="369" spans="1:4" ht="12.75">
      <c r="A369" s="9" t="s">
        <v>8</v>
      </c>
      <c r="B369" s="25">
        <v>324.57258</v>
      </c>
      <c r="C369" s="25">
        <v>999.65993</v>
      </c>
      <c r="D369" s="4">
        <f t="shared" si="10"/>
        <v>0.3246829949460913</v>
      </c>
    </row>
    <row r="370" spans="1:4" ht="12.75">
      <c r="A370" s="9" t="s">
        <v>29</v>
      </c>
      <c r="B370" s="25">
        <v>86.226916</v>
      </c>
      <c r="C370" s="25">
        <v>300.897871</v>
      </c>
      <c r="D370" s="4">
        <f t="shared" si="10"/>
        <v>0.2865653908199304</v>
      </c>
    </row>
    <row r="371" spans="1:4" ht="12.75">
      <c r="A371" s="9" t="s">
        <v>4</v>
      </c>
      <c r="B371" s="25">
        <v>262.96132</v>
      </c>
      <c r="C371" s="25">
        <v>999.6599</v>
      </c>
      <c r="D371" s="4">
        <f t="shared" si="10"/>
        <v>0.26305078357149264</v>
      </c>
    </row>
    <row r="372" spans="1:4" ht="12.75">
      <c r="A372" s="9" t="s">
        <v>5</v>
      </c>
      <c r="B372" s="25">
        <v>255.74982</v>
      </c>
      <c r="C372" s="25">
        <v>1005.6572</v>
      </c>
      <c r="D372" s="4">
        <f t="shared" si="10"/>
        <v>0.2543111310693147</v>
      </c>
    </row>
    <row r="373" spans="1:4" ht="12.75">
      <c r="A373" s="9" t="s">
        <v>25</v>
      </c>
      <c r="B373" s="25">
        <v>255.93882</v>
      </c>
      <c r="C373" s="25">
        <v>1036.218</v>
      </c>
      <c r="D373" s="4">
        <f t="shared" si="10"/>
        <v>0.2469932195734874</v>
      </c>
    </row>
    <row r="374" spans="1:4" ht="12.75">
      <c r="A374" s="9" t="s">
        <v>18</v>
      </c>
      <c r="B374" s="25">
        <v>232.525323</v>
      </c>
      <c r="C374" s="25">
        <v>1005.6572</v>
      </c>
      <c r="D374" s="4">
        <f t="shared" si="10"/>
        <v>0.2312172806001886</v>
      </c>
    </row>
    <row r="375" spans="1:4" ht="12.75">
      <c r="A375" s="9" t="s">
        <v>31</v>
      </c>
      <c r="B375" s="25">
        <v>114.36736</v>
      </c>
      <c r="C375" s="25">
        <v>499.83009</v>
      </c>
      <c r="D375" s="4">
        <f t="shared" si="10"/>
        <v>0.2288124750552733</v>
      </c>
    </row>
    <row r="376" spans="1:4" ht="12.75">
      <c r="A376" s="9" t="s">
        <v>21</v>
      </c>
      <c r="B376" s="25">
        <v>208.44528</v>
      </c>
      <c r="C376" s="25">
        <v>999.6598</v>
      </c>
      <c r="D376" s="4">
        <f t="shared" si="10"/>
        <v>0.20851621721709726</v>
      </c>
    </row>
    <row r="377" spans="1:4" ht="12.75">
      <c r="A377" s="9" t="s">
        <v>17</v>
      </c>
      <c r="B377" s="25">
        <v>197.34402</v>
      </c>
      <c r="C377" s="25">
        <v>999.66045</v>
      </c>
      <c r="D377" s="4">
        <f t="shared" si="10"/>
        <v>0.19741105092234068</v>
      </c>
    </row>
    <row r="378" spans="1:4" ht="12.75">
      <c r="A378" s="9" t="s">
        <v>19</v>
      </c>
      <c r="B378" s="25">
        <v>195.1921</v>
      </c>
      <c r="C378" s="25">
        <v>1028.684</v>
      </c>
      <c r="D378" s="4">
        <f t="shared" si="10"/>
        <v>0.18974933021219345</v>
      </c>
    </row>
    <row r="379" spans="1:4" ht="12.75">
      <c r="A379" s="9" t="s">
        <v>9</v>
      </c>
      <c r="B379" s="25">
        <v>185.54494</v>
      </c>
      <c r="C379" s="25">
        <v>999.66035</v>
      </c>
      <c r="D379" s="4">
        <f t="shared" si="10"/>
        <v>0.18560798175100174</v>
      </c>
    </row>
    <row r="380" spans="1:4" ht="12.75">
      <c r="A380" s="9" t="s">
        <v>20</v>
      </c>
      <c r="B380" s="25">
        <v>91.306119</v>
      </c>
      <c r="C380" s="25">
        <v>499.83011</v>
      </c>
      <c r="D380" s="4">
        <f t="shared" si="10"/>
        <v>0.1826743070760583</v>
      </c>
    </row>
    <row r="381" spans="1:4" ht="12.75">
      <c r="A381" s="9" t="s">
        <v>24</v>
      </c>
      <c r="B381" s="25">
        <v>135.84698</v>
      </c>
      <c r="C381" s="25">
        <v>1008.657</v>
      </c>
      <c r="D381" s="4">
        <f t="shared" si="10"/>
        <v>0.1346810461831921</v>
      </c>
    </row>
    <row r="382" spans="1:4" ht="12.75">
      <c r="A382" s="9" t="s">
        <v>13</v>
      </c>
      <c r="B382" s="25">
        <v>118.41883</v>
      </c>
      <c r="C382" s="25">
        <v>1012.653</v>
      </c>
      <c r="D382" s="4">
        <f t="shared" si="10"/>
        <v>0.11693919832361134</v>
      </c>
    </row>
    <row r="383" spans="1:4" ht="12.75">
      <c r="A383" s="9"/>
      <c r="B383" s="20"/>
      <c r="C383" s="20"/>
      <c r="D383" s="21"/>
    </row>
    <row r="384" ht="12.75">
      <c r="A384" s="5" t="s">
        <v>57</v>
      </c>
    </row>
    <row r="385" spans="1:4" ht="12.75">
      <c r="A385" s="9"/>
      <c r="B385" s="13"/>
      <c r="C385" s="13"/>
      <c r="D385" s="14"/>
    </row>
    <row r="386" spans="1:3" ht="12.75">
      <c r="A386" s="9" t="s">
        <v>56</v>
      </c>
      <c r="B386" s="9" t="s">
        <v>55</v>
      </c>
      <c r="C386" s="9" t="s">
        <v>1</v>
      </c>
    </row>
    <row r="387" spans="1:4" ht="12.75">
      <c r="A387" s="9" t="s">
        <v>15</v>
      </c>
      <c r="B387" s="25">
        <v>957.82848</v>
      </c>
      <c r="C387" s="25">
        <v>1010.656</v>
      </c>
      <c r="D387" s="4">
        <f aca="true" t="shared" si="11" ref="D387:D416">B387/C387</f>
        <v>0.9477294747174113</v>
      </c>
    </row>
    <row r="388" spans="1:4" ht="12.75">
      <c r="A388" s="9" t="s">
        <v>22</v>
      </c>
      <c r="B388" s="25">
        <v>1018.346</v>
      </c>
      <c r="C388" s="25">
        <v>1093.604</v>
      </c>
      <c r="D388" s="4">
        <f t="shared" si="11"/>
        <v>0.9311834996945878</v>
      </c>
    </row>
    <row r="389" spans="1:4" ht="12.75">
      <c r="A389" s="9" t="s">
        <v>27</v>
      </c>
      <c r="B389" s="25">
        <v>917.79993</v>
      </c>
      <c r="C389" s="25">
        <v>1005.658</v>
      </c>
      <c r="D389" s="4">
        <f t="shared" si="11"/>
        <v>0.9126362341869702</v>
      </c>
    </row>
    <row r="390" spans="1:4" ht="12.75">
      <c r="A390" s="9" t="s">
        <v>7</v>
      </c>
      <c r="B390" s="25">
        <v>936.99659</v>
      </c>
      <c r="C390" s="25">
        <v>1030.65</v>
      </c>
      <c r="D390" s="4">
        <f t="shared" si="11"/>
        <v>0.9091317032940376</v>
      </c>
    </row>
    <row r="391" spans="1:4" ht="12.75">
      <c r="A391" s="9" t="s">
        <v>4</v>
      </c>
      <c r="B391" s="25">
        <v>902.80368</v>
      </c>
      <c r="C391" s="25">
        <v>999.6599</v>
      </c>
      <c r="D391" s="4">
        <f t="shared" si="11"/>
        <v>0.9031108279926002</v>
      </c>
    </row>
    <row r="392" spans="1:4" ht="12.75">
      <c r="A392" s="9" t="s">
        <v>28</v>
      </c>
      <c r="B392" s="25">
        <v>469.60926</v>
      </c>
      <c r="C392" s="25">
        <v>527.8204</v>
      </c>
      <c r="D392" s="4">
        <f t="shared" si="11"/>
        <v>0.8897141148769545</v>
      </c>
    </row>
    <row r="393" spans="1:4" ht="12.75">
      <c r="A393" s="9" t="s">
        <v>2</v>
      </c>
      <c r="B393" s="25">
        <v>913.69337</v>
      </c>
      <c r="C393" s="25">
        <v>1039.65</v>
      </c>
      <c r="D393" s="4">
        <f t="shared" si="11"/>
        <v>0.8788470831529841</v>
      </c>
    </row>
    <row r="394" spans="1:4" ht="12.75">
      <c r="A394" s="9" t="s">
        <v>17</v>
      </c>
      <c r="B394" s="25">
        <v>876.10713</v>
      </c>
      <c r="C394" s="25">
        <v>999.66045</v>
      </c>
      <c r="D394" s="4">
        <f t="shared" si="11"/>
        <v>0.8764047132203739</v>
      </c>
    </row>
    <row r="395" spans="1:4" ht="12.75">
      <c r="A395" s="9" t="s">
        <v>12</v>
      </c>
      <c r="B395" s="25">
        <v>885.45687</v>
      </c>
      <c r="C395" s="25">
        <v>1010.673</v>
      </c>
      <c r="D395" s="4">
        <f t="shared" si="11"/>
        <v>0.8761061886485539</v>
      </c>
    </row>
    <row r="396" spans="1:4" ht="12.75">
      <c r="A396" s="9" t="s">
        <v>5</v>
      </c>
      <c r="B396" s="25">
        <v>879.66504</v>
      </c>
      <c r="C396" s="25">
        <v>1005.6572</v>
      </c>
      <c r="D396" s="4">
        <f t="shared" si="11"/>
        <v>0.8747165932884485</v>
      </c>
    </row>
    <row r="397" spans="1:4" ht="12.75">
      <c r="A397" s="9" t="s">
        <v>30</v>
      </c>
      <c r="B397" s="25">
        <v>882.06964</v>
      </c>
      <c r="C397" s="25">
        <v>1008.657</v>
      </c>
      <c r="D397" s="4">
        <f t="shared" si="11"/>
        <v>0.8744991012802171</v>
      </c>
    </row>
    <row r="398" spans="1:4" ht="12.75">
      <c r="A398" s="9" t="s">
        <v>9</v>
      </c>
      <c r="B398" s="25">
        <v>872.92227</v>
      </c>
      <c r="C398" s="25">
        <v>999.66035</v>
      </c>
      <c r="D398" s="4">
        <f t="shared" si="11"/>
        <v>0.8732188587853865</v>
      </c>
    </row>
    <row r="399" spans="1:4" ht="12.75">
      <c r="A399" s="9" t="s">
        <v>10</v>
      </c>
      <c r="B399" s="25">
        <v>435.72189</v>
      </c>
      <c r="C399" s="25">
        <v>499.83011</v>
      </c>
      <c r="D399" s="4">
        <f t="shared" si="11"/>
        <v>0.8717399798103399</v>
      </c>
    </row>
    <row r="400" spans="1:4" ht="12.75">
      <c r="A400" s="9" t="s">
        <v>25</v>
      </c>
      <c r="B400" s="25">
        <v>901.71607</v>
      </c>
      <c r="C400" s="25">
        <v>1036.218</v>
      </c>
      <c r="D400" s="4">
        <f t="shared" si="11"/>
        <v>0.8701991955360744</v>
      </c>
    </row>
    <row r="401" spans="1:4" ht="12.75">
      <c r="A401" s="9" t="s">
        <v>21</v>
      </c>
      <c r="B401" s="25">
        <v>862.085313</v>
      </c>
      <c r="C401" s="25">
        <v>999.6598</v>
      </c>
      <c r="D401" s="4">
        <f t="shared" si="11"/>
        <v>0.8623786942317777</v>
      </c>
    </row>
    <row r="402" spans="1:4" ht="12.75">
      <c r="A402" s="9" t="s">
        <v>23</v>
      </c>
      <c r="B402" s="25">
        <v>872.43383</v>
      </c>
      <c r="C402" s="25">
        <v>1014.621</v>
      </c>
      <c r="D402" s="4">
        <f t="shared" si="11"/>
        <v>0.8598617907573369</v>
      </c>
    </row>
    <row r="403" spans="1:4" ht="12.75">
      <c r="A403" s="9" t="s">
        <v>6</v>
      </c>
      <c r="B403" s="25">
        <v>889.74442</v>
      </c>
      <c r="C403" s="25">
        <v>1040.248</v>
      </c>
      <c r="D403" s="4">
        <f t="shared" si="11"/>
        <v>0.8553195199606247</v>
      </c>
    </row>
    <row r="404" spans="1:4" ht="12.75">
      <c r="A404" s="9" t="s">
        <v>1</v>
      </c>
      <c r="B404" s="25">
        <v>22850.618</v>
      </c>
      <c r="C404" s="25">
        <v>26746</v>
      </c>
      <c r="D404" s="4">
        <f t="shared" si="11"/>
        <v>0.8543564645180587</v>
      </c>
    </row>
    <row r="405" spans="1:4" ht="12.75">
      <c r="A405" s="9" t="s">
        <v>3</v>
      </c>
      <c r="B405" s="25">
        <v>859.00707</v>
      </c>
      <c r="C405" s="25">
        <v>1007.659</v>
      </c>
      <c r="D405" s="4">
        <f t="shared" si="11"/>
        <v>0.8524779414464616</v>
      </c>
    </row>
    <row r="406" spans="1:4" ht="12.75">
      <c r="A406" s="9" t="s">
        <v>26</v>
      </c>
      <c r="B406" s="25">
        <v>901.708348</v>
      </c>
      <c r="C406" s="25">
        <v>1059.643</v>
      </c>
      <c r="D406" s="4">
        <f t="shared" si="11"/>
        <v>0.8509548480006945</v>
      </c>
    </row>
    <row r="407" spans="1:4" ht="12.75">
      <c r="A407" s="9" t="s">
        <v>20</v>
      </c>
      <c r="B407" s="25">
        <v>423.84538</v>
      </c>
      <c r="C407" s="25">
        <v>499.83011</v>
      </c>
      <c r="D407" s="4">
        <f t="shared" si="11"/>
        <v>0.8479788862659754</v>
      </c>
    </row>
    <row r="408" spans="1:4" ht="12.75">
      <c r="A408" s="9" t="s">
        <v>13</v>
      </c>
      <c r="B408" s="25">
        <v>855.91132</v>
      </c>
      <c r="C408" s="25">
        <v>1012.653</v>
      </c>
      <c r="D408" s="4">
        <f t="shared" si="11"/>
        <v>0.8452167919316884</v>
      </c>
    </row>
    <row r="409" spans="1:4" ht="12.75">
      <c r="A409" s="9" t="s">
        <v>31</v>
      </c>
      <c r="B409" s="25">
        <v>420.3194</v>
      </c>
      <c r="C409" s="25">
        <v>499.83009</v>
      </c>
      <c r="D409" s="4">
        <f t="shared" si="11"/>
        <v>0.8409245629849935</v>
      </c>
    </row>
    <row r="410" spans="1:4" ht="12.75">
      <c r="A410" s="9" t="s">
        <v>11</v>
      </c>
      <c r="B410" s="25">
        <v>838.53368</v>
      </c>
      <c r="C410" s="25">
        <v>999.65995</v>
      </c>
      <c r="D410" s="4">
        <f t="shared" si="11"/>
        <v>0.8388189203738732</v>
      </c>
    </row>
    <row r="411" spans="1:4" ht="12.75">
      <c r="A411" s="9" t="s">
        <v>16</v>
      </c>
      <c r="B411" s="25">
        <v>829.44534</v>
      </c>
      <c r="C411" s="25">
        <v>1000.586</v>
      </c>
      <c r="D411" s="4">
        <f t="shared" si="11"/>
        <v>0.8289595696921603</v>
      </c>
    </row>
    <row r="412" spans="1:4" ht="12.75">
      <c r="A412" s="9" t="s">
        <v>29</v>
      </c>
      <c r="B412" s="25">
        <v>239.74377</v>
      </c>
      <c r="C412" s="25">
        <v>300.897871</v>
      </c>
      <c r="D412" s="4">
        <f t="shared" si="11"/>
        <v>0.7967612705375373</v>
      </c>
    </row>
    <row r="413" spans="1:4" ht="12.75">
      <c r="A413" s="9" t="s">
        <v>24</v>
      </c>
      <c r="B413" s="25">
        <v>800.652485</v>
      </c>
      <c r="C413" s="25">
        <v>1008.657</v>
      </c>
      <c r="D413" s="4">
        <f t="shared" si="11"/>
        <v>0.7937807252614119</v>
      </c>
    </row>
    <row r="414" spans="1:4" ht="12.75">
      <c r="A414" s="9" t="s">
        <v>8</v>
      </c>
      <c r="B414" s="25">
        <v>771.27485</v>
      </c>
      <c r="C414" s="25">
        <v>999.65993</v>
      </c>
      <c r="D414" s="4">
        <f t="shared" si="11"/>
        <v>0.7715372266646718</v>
      </c>
    </row>
    <row r="415" spans="1:4" ht="12.75">
      <c r="A415" s="9" t="s">
        <v>18</v>
      </c>
      <c r="B415" s="25">
        <v>724.65566</v>
      </c>
      <c r="C415" s="25">
        <v>1005.6572</v>
      </c>
      <c r="D415" s="4">
        <f t="shared" si="11"/>
        <v>0.7205791993534179</v>
      </c>
    </row>
    <row r="416" spans="1:4" ht="12.75">
      <c r="A416" s="9" t="s">
        <v>19</v>
      </c>
      <c r="B416" s="25">
        <v>710.52125</v>
      </c>
      <c r="C416" s="25">
        <v>1028.684</v>
      </c>
      <c r="D416" s="4">
        <f t="shared" si="11"/>
        <v>0.6907089543533291</v>
      </c>
    </row>
    <row r="417" spans="1:4" ht="12.75">
      <c r="A417" s="22"/>
      <c r="B417" s="23"/>
      <c r="C417" s="23"/>
      <c r="D417" s="24"/>
    </row>
    <row r="418" spans="1:10" ht="12.75">
      <c r="A418" s="6" t="s">
        <v>66</v>
      </c>
      <c r="E418" s="2"/>
      <c r="F418" s="2"/>
      <c r="G418" s="2"/>
      <c r="H418" s="2"/>
      <c r="I418" s="2"/>
      <c r="J418" s="2"/>
    </row>
    <row r="419" spans="1:19" ht="12.75">
      <c r="A419" s="2"/>
      <c r="B419" s="2">
        <v>0</v>
      </c>
      <c r="C419" s="2">
        <v>1</v>
      </c>
      <c r="D419" s="2">
        <v>2</v>
      </c>
      <c r="E419" s="2">
        <v>3</v>
      </c>
      <c r="F419" s="2">
        <v>4</v>
      </c>
      <c r="G419" s="2">
        <v>5</v>
      </c>
      <c r="H419" s="2">
        <v>6</v>
      </c>
      <c r="I419" s="2">
        <v>7</v>
      </c>
      <c r="J419" s="2" t="s">
        <v>1</v>
      </c>
      <c r="K419" s="2" t="s">
        <v>32</v>
      </c>
      <c r="L419" s="2" t="s">
        <v>33</v>
      </c>
      <c r="M419" s="2">
        <v>1</v>
      </c>
      <c r="N419" s="2">
        <v>2</v>
      </c>
      <c r="O419" s="2">
        <v>3</v>
      </c>
      <c r="P419" s="2">
        <v>4</v>
      </c>
      <c r="Q419" s="2">
        <v>5</v>
      </c>
      <c r="R419" s="2">
        <v>6</v>
      </c>
      <c r="S419" s="2">
        <v>7</v>
      </c>
    </row>
    <row r="420" spans="1:19" ht="12.75">
      <c r="A420" s="2" t="s">
        <v>15</v>
      </c>
      <c r="B420" s="2">
        <v>39.3</v>
      </c>
      <c r="C420" s="2">
        <v>67.5</v>
      </c>
      <c r="D420" s="2">
        <v>116.3</v>
      </c>
      <c r="E420" s="2">
        <v>152.5</v>
      </c>
      <c r="F420" s="2">
        <v>188.6</v>
      </c>
      <c r="G420" s="2">
        <v>188.3</v>
      </c>
      <c r="H420" s="2">
        <v>155.7</v>
      </c>
      <c r="I420" s="2">
        <v>102.3</v>
      </c>
      <c r="J420" s="2">
        <v>1010.7</v>
      </c>
      <c r="K420" s="1">
        <f aca="true" t="shared" si="12" ref="K420:K449">((B420*B$423)+(C420*C$423)+(D420*D$423)+(E420*E$423)+(F420*F$423)+(G420*G$423)+(H420*H$423)+(I420*I$423))/J420</f>
        <v>142.73298703868605</v>
      </c>
      <c r="L420" s="3">
        <f aca="true" t="shared" si="13" ref="L420:S449">B420/$J420</f>
        <v>0.038883941822499254</v>
      </c>
      <c r="M420" s="3">
        <f t="shared" si="13"/>
        <v>0.06678539626001781</v>
      </c>
      <c r="N420" s="3">
        <f t="shared" si="13"/>
        <v>0.11506876422281587</v>
      </c>
      <c r="O420" s="3">
        <f t="shared" si="13"/>
        <v>0.15088552488374393</v>
      </c>
      <c r="P420" s="3">
        <f t="shared" si="13"/>
        <v>0.18660334421687938</v>
      </c>
      <c r="Q420" s="3">
        <f t="shared" si="13"/>
        <v>0.18630652023350153</v>
      </c>
      <c r="R420" s="3">
        <f t="shared" si="13"/>
        <v>0.15405164737310773</v>
      </c>
      <c r="S420" s="3">
        <f t="shared" si="13"/>
        <v>0.1012169783318492</v>
      </c>
    </row>
    <row r="421" spans="1:19" ht="12.75">
      <c r="A421" s="2" t="s">
        <v>3</v>
      </c>
      <c r="B421" s="2">
        <v>49.1</v>
      </c>
      <c r="C421" s="2">
        <v>77.3</v>
      </c>
      <c r="D421" s="2">
        <v>112.4</v>
      </c>
      <c r="E421" s="2">
        <v>139.9</v>
      </c>
      <c r="F421" s="2">
        <v>182.2</v>
      </c>
      <c r="G421" s="2">
        <v>183.5</v>
      </c>
      <c r="H421" s="2">
        <v>163.5</v>
      </c>
      <c r="I421" s="2">
        <v>99.8</v>
      </c>
      <c r="J421" s="2">
        <v>1007.7</v>
      </c>
      <c r="K421" s="1">
        <f t="shared" si="12"/>
        <v>141.41758459859085</v>
      </c>
      <c r="L421" s="3">
        <f t="shared" si="13"/>
        <v>0.04872481889451225</v>
      </c>
      <c r="M421" s="3">
        <f t="shared" si="13"/>
        <v>0.07670933809665574</v>
      </c>
      <c r="N421" s="3">
        <f t="shared" si="13"/>
        <v>0.11154113327379181</v>
      </c>
      <c r="O421" s="3">
        <f t="shared" si="13"/>
        <v>0.13883100129006648</v>
      </c>
      <c r="P421" s="3">
        <f t="shared" si="13"/>
        <v>0.18080778009328172</v>
      </c>
      <c r="Q421" s="3">
        <f t="shared" si="13"/>
        <v>0.1820978465813238</v>
      </c>
      <c r="R421" s="3">
        <f t="shared" si="13"/>
        <v>0.16225066984221495</v>
      </c>
      <c r="S421" s="3">
        <f t="shared" si="13"/>
        <v>0.09903741192815321</v>
      </c>
    </row>
    <row r="422" spans="1:19" ht="12.75">
      <c r="A422" s="2" t="s">
        <v>11</v>
      </c>
      <c r="B422" s="2">
        <v>54.9</v>
      </c>
      <c r="C422" s="2">
        <v>92.6</v>
      </c>
      <c r="D422" s="2">
        <v>112.2</v>
      </c>
      <c r="E422" s="2">
        <v>130.4</v>
      </c>
      <c r="F422" s="2">
        <v>177.5</v>
      </c>
      <c r="G422" s="2">
        <v>211.7</v>
      </c>
      <c r="H422" s="2">
        <v>159.1</v>
      </c>
      <c r="I422" s="2">
        <v>61.3</v>
      </c>
      <c r="J422" s="2">
        <v>999.7</v>
      </c>
      <c r="K422" s="1">
        <f t="shared" si="12"/>
        <v>144.29749924977494</v>
      </c>
      <c r="L422" s="3">
        <f t="shared" si="13"/>
        <v>0.05491647494248274</v>
      </c>
      <c r="M422" s="3">
        <f t="shared" si="13"/>
        <v>0.09262778833650094</v>
      </c>
      <c r="N422" s="3">
        <f t="shared" si="13"/>
        <v>0.1122336701010303</v>
      </c>
      <c r="O422" s="3">
        <f t="shared" si="13"/>
        <v>0.13043913173952185</v>
      </c>
      <c r="P422" s="3">
        <f t="shared" si="13"/>
        <v>0.17755326597979393</v>
      </c>
      <c r="Q422" s="3">
        <f t="shared" si="13"/>
        <v>0.2117635290587176</v>
      </c>
      <c r="R422" s="3">
        <f t="shared" si="13"/>
        <v>0.15914774432329698</v>
      </c>
      <c r="S422" s="3">
        <f t="shared" si="13"/>
        <v>0.06131839551865559</v>
      </c>
    </row>
    <row r="423" spans="1:19" ht="12.75">
      <c r="A423" s="2" t="s">
        <v>6</v>
      </c>
      <c r="B423" s="2">
        <v>77.4</v>
      </c>
      <c r="C423" s="2">
        <v>110.9</v>
      </c>
      <c r="D423" s="2">
        <v>151</v>
      </c>
      <c r="E423" s="2">
        <v>152.4</v>
      </c>
      <c r="F423" s="2">
        <v>162.5</v>
      </c>
      <c r="G423" s="2">
        <v>184.1</v>
      </c>
      <c r="H423" s="2">
        <v>130</v>
      </c>
      <c r="I423" s="2">
        <v>72.1</v>
      </c>
      <c r="J423" s="2">
        <v>1040.2</v>
      </c>
      <c r="K423" s="1">
        <f t="shared" si="12"/>
        <v>141.0438377235147</v>
      </c>
      <c r="L423" s="3">
        <f t="shared" si="13"/>
        <v>0.07440876754470295</v>
      </c>
      <c r="M423" s="3">
        <f t="shared" si="13"/>
        <v>0.10661411267064026</v>
      </c>
      <c r="N423" s="3">
        <f t="shared" si="13"/>
        <v>0.14516439146318016</v>
      </c>
      <c r="O423" s="3">
        <f t="shared" si="13"/>
        <v>0.14651028648336858</v>
      </c>
      <c r="P423" s="3">
        <f t="shared" si="13"/>
        <v>0.15621995770044222</v>
      </c>
      <c r="Q423" s="3">
        <f t="shared" si="13"/>
        <v>0.17698519515477792</v>
      </c>
      <c r="R423" s="3">
        <f t="shared" si="13"/>
        <v>0.12497596616035377</v>
      </c>
      <c r="S423" s="3">
        <f t="shared" si="13"/>
        <v>0.0693135935397039</v>
      </c>
    </row>
    <row r="424" spans="1:19" ht="12.75">
      <c r="A424" s="2" t="s">
        <v>16</v>
      </c>
      <c r="B424" s="2">
        <v>139.8</v>
      </c>
      <c r="C424" s="2">
        <v>122</v>
      </c>
      <c r="D424" s="2">
        <v>137.4</v>
      </c>
      <c r="E424" s="2">
        <v>131.3</v>
      </c>
      <c r="F424" s="2">
        <v>138.2</v>
      </c>
      <c r="G424" s="2">
        <v>130.6</v>
      </c>
      <c r="H424" s="2">
        <v>118</v>
      </c>
      <c r="I424" s="2">
        <v>83.3</v>
      </c>
      <c r="J424" s="2">
        <v>1000.6</v>
      </c>
      <c r="K424" s="1">
        <f t="shared" si="12"/>
        <v>132.87500499700178</v>
      </c>
      <c r="L424" s="3">
        <f t="shared" si="13"/>
        <v>0.13971617029782132</v>
      </c>
      <c r="M424" s="3">
        <f t="shared" si="13"/>
        <v>0.1219268438936638</v>
      </c>
      <c r="N424" s="3">
        <f t="shared" si="13"/>
        <v>0.1373176094343394</v>
      </c>
      <c r="O424" s="3">
        <f t="shared" si="13"/>
        <v>0.13122126723965621</v>
      </c>
      <c r="P424" s="3">
        <f t="shared" si="13"/>
        <v>0.1381171297221667</v>
      </c>
      <c r="Q424" s="3">
        <f t="shared" si="13"/>
        <v>0.1305216869878073</v>
      </c>
      <c r="R424" s="3">
        <f t="shared" si="13"/>
        <v>0.11792924245452728</v>
      </c>
      <c r="S424" s="3">
        <f t="shared" si="13"/>
        <v>0.08325004997001799</v>
      </c>
    </row>
    <row r="425" spans="1:19" ht="12.75">
      <c r="A425" s="2" t="s">
        <v>10</v>
      </c>
      <c r="B425" s="2">
        <v>50.2</v>
      </c>
      <c r="C425" s="2">
        <v>67.6</v>
      </c>
      <c r="D425" s="2">
        <v>63.3</v>
      </c>
      <c r="E425" s="2">
        <v>90.9</v>
      </c>
      <c r="F425" s="2">
        <v>88.9</v>
      </c>
      <c r="G425" s="2">
        <v>70.4</v>
      </c>
      <c r="H425" s="2">
        <v>49.8</v>
      </c>
      <c r="I425" s="2">
        <v>18.7</v>
      </c>
      <c r="J425" s="2">
        <v>499.8</v>
      </c>
      <c r="K425" s="1">
        <f t="shared" si="12"/>
        <v>140.10192076830734</v>
      </c>
      <c r="L425" s="3">
        <f t="shared" si="13"/>
        <v>0.10044017607042817</v>
      </c>
      <c r="M425" s="3">
        <f t="shared" si="13"/>
        <v>0.13525410164065624</v>
      </c>
      <c r="N425" s="3">
        <f t="shared" si="13"/>
        <v>0.12665066026410562</v>
      </c>
      <c r="O425" s="3">
        <f t="shared" si="13"/>
        <v>0.18187274909963985</v>
      </c>
      <c r="P425" s="3">
        <f t="shared" si="13"/>
        <v>0.17787114845938376</v>
      </c>
      <c r="Q425" s="3">
        <f t="shared" si="13"/>
        <v>0.14085634253701482</v>
      </c>
      <c r="R425" s="3">
        <f t="shared" si="13"/>
        <v>0.09963985594237694</v>
      </c>
      <c r="S425" s="3">
        <f t="shared" si="13"/>
        <v>0.03741496598639456</v>
      </c>
    </row>
    <row r="426" spans="1:19" ht="12.75">
      <c r="A426" s="6" t="s">
        <v>30</v>
      </c>
      <c r="B426" s="6">
        <v>118.9</v>
      </c>
      <c r="C426" s="6">
        <v>153.9</v>
      </c>
      <c r="D426" s="6">
        <v>152.3</v>
      </c>
      <c r="E426" s="6">
        <v>144.1</v>
      </c>
      <c r="F426" s="6">
        <v>126.3</v>
      </c>
      <c r="G426" s="6">
        <v>128.9</v>
      </c>
      <c r="H426" s="6">
        <v>122.3</v>
      </c>
      <c r="I426" s="6">
        <v>61.9</v>
      </c>
      <c r="J426" s="6">
        <v>1008.7</v>
      </c>
      <c r="K426" s="15">
        <f t="shared" si="12"/>
        <v>134.67308416774065</v>
      </c>
      <c r="L426" s="19">
        <f t="shared" si="13"/>
        <v>0.11787449192029345</v>
      </c>
      <c r="M426" s="19">
        <f t="shared" si="13"/>
        <v>0.1525726182214732</v>
      </c>
      <c r="N426" s="19">
        <f t="shared" si="13"/>
        <v>0.15098641816199068</v>
      </c>
      <c r="O426" s="19">
        <f t="shared" si="13"/>
        <v>0.14285714285714285</v>
      </c>
      <c r="P426" s="19">
        <f t="shared" si="13"/>
        <v>0.1252106671954</v>
      </c>
      <c r="Q426" s="19">
        <f t="shared" si="13"/>
        <v>0.1277882422920591</v>
      </c>
      <c r="R426" s="19">
        <f t="shared" si="13"/>
        <v>0.12124516704669376</v>
      </c>
      <c r="S426" s="19">
        <f t="shared" si="13"/>
        <v>0.0613661148012293</v>
      </c>
    </row>
    <row r="427" spans="1:19" ht="12.75">
      <c r="A427" s="2" t="s">
        <v>18</v>
      </c>
      <c r="B427" s="2">
        <v>154.5</v>
      </c>
      <c r="C427" s="2">
        <v>128.1</v>
      </c>
      <c r="D427" s="2">
        <v>116.2</v>
      </c>
      <c r="E427" s="2">
        <v>164</v>
      </c>
      <c r="F427" s="2">
        <v>156.7</v>
      </c>
      <c r="G427" s="2">
        <v>145.9</v>
      </c>
      <c r="H427" s="2">
        <v>96.3</v>
      </c>
      <c r="I427" s="2">
        <v>43.9</v>
      </c>
      <c r="J427" s="2">
        <v>1005.7</v>
      </c>
      <c r="K427" s="1">
        <f t="shared" si="12"/>
        <v>135.93767525106892</v>
      </c>
      <c r="L427" s="3">
        <f t="shared" si="13"/>
        <v>0.15362434125484736</v>
      </c>
      <c r="M427" s="3">
        <f t="shared" si="13"/>
        <v>0.12737396838023265</v>
      </c>
      <c r="N427" s="3">
        <f t="shared" si="13"/>
        <v>0.11554141394053892</v>
      </c>
      <c r="O427" s="3">
        <f t="shared" si="13"/>
        <v>0.16307049816048522</v>
      </c>
      <c r="P427" s="3">
        <f t="shared" si="13"/>
        <v>0.15581187232773192</v>
      </c>
      <c r="Q427" s="3">
        <f t="shared" si="13"/>
        <v>0.14507308342448047</v>
      </c>
      <c r="R427" s="3">
        <f t="shared" si="13"/>
        <v>0.09575420105399224</v>
      </c>
      <c r="S427" s="3">
        <f t="shared" si="13"/>
        <v>0.043651188227105495</v>
      </c>
    </row>
    <row r="428" spans="1:19" ht="12.75">
      <c r="A428" s="2" t="s">
        <v>26</v>
      </c>
      <c r="B428" s="2">
        <v>145.8</v>
      </c>
      <c r="C428" s="2">
        <v>138.9</v>
      </c>
      <c r="D428" s="2">
        <v>153.5</v>
      </c>
      <c r="E428" s="2">
        <v>180.1</v>
      </c>
      <c r="F428" s="2">
        <v>145.2</v>
      </c>
      <c r="G428" s="2">
        <v>142.3</v>
      </c>
      <c r="H428" s="2">
        <v>102.6</v>
      </c>
      <c r="I428" s="2">
        <v>51.2</v>
      </c>
      <c r="J428" s="2">
        <v>1059.6</v>
      </c>
      <c r="K428" s="1">
        <f t="shared" si="12"/>
        <v>136.029275198188</v>
      </c>
      <c r="L428" s="3">
        <f t="shared" si="13"/>
        <v>0.137599093997735</v>
      </c>
      <c r="M428" s="3">
        <f t="shared" si="13"/>
        <v>0.1310872027180068</v>
      </c>
      <c r="N428" s="3">
        <f t="shared" si="13"/>
        <v>0.14486598716496793</v>
      </c>
      <c r="O428" s="3">
        <f t="shared" si="13"/>
        <v>0.16996979992449981</v>
      </c>
      <c r="P428" s="3">
        <f t="shared" si="13"/>
        <v>0.13703284258210646</v>
      </c>
      <c r="Q428" s="3">
        <f t="shared" si="13"/>
        <v>0.13429596073990188</v>
      </c>
      <c r="R428" s="3">
        <f t="shared" si="13"/>
        <v>0.09682899207248018</v>
      </c>
      <c r="S428" s="3">
        <f t="shared" si="13"/>
        <v>0.048320120800302006</v>
      </c>
    </row>
    <row r="429" spans="1:19" ht="12.75">
      <c r="A429" s="2" t="s">
        <v>23</v>
      </c>
      <c r="B429" s="2">
        <v>174.8</v>
      </c>
      <c r="C429" s="2">
        <v>155</v>
      </c>
      <c r="D429" s="2">
        <v>127.7</v>
      </c>
      <c r="E429" s="2">
        <v>138.2</v>
      </c>
      <c r="F429" s="2">
        <v>128.4</v>
      </c>
      <c r="G429" s="2">
        <v>117.8</v>
      </c>
      <c r="H429" s="2">
        <v>102.8</v>
      </c>
      <c r="I429" s="2">
        <v>70</v>
      </c>
      <c r="J429" s="2">
        <v>1014.6</v>
      </c>
      <c r="K429" s="1">
        <f t="shared" si="12"/>
        <v>130.12653262369406</v>
      </c>
      <c r="L429" s="3">
        <f t="shared" si="13"/>
        <v>0.17228464419475656</v>
      </c>
      <c r="M429" s="3">
        <f t="shared" si="13"/>
        <v>0.15276956436033903</v>
      </c>
      <c r="N429" s="3">
        <f t="shared" si="13"/>
        <v>0.12586240883106642</v>
      </c>
      <c r="O429" s="3">
        <f t="shared" si="13"/>
        <v>0.1362113148038636</v>
      </c>
      <c r="P429" s="3">
        <f t="shared" si="13"/>
        <v>0.12655233589591958</v>
      </c>
      <c r="Q429" s="3">
        <f t="shared" si="13"/>
        <v>0.11610486891385767</v>
      </c>
      <c r="R429" s="3">
        <f t="shared" si="13"/>
        <v>0.10132071752414744</v>
      </c>
      <c r="S429" s="3">
        <f t="shared" si="13"/>
        <v>0.06899270648531441</v>
      </c>
    </row>
    <row r="430" spans="1:19" ht="12.75">
      <c r="A430" s="2" t="s">
        <v>8</v>
      </c>
      <c r="B430" s="2">
        <v>154.5</v>
      </c>
      <c r="C430" s="2">
        <v>132.9</v>
      </c>
      <c r="D430" s="2">
        <v>139.7</v>
      </c>
      <c r="E430" s="2">
        <v>166.9</v>
      </c>
      <c r="F430" s="2">
        <v>138.6</v>
      </c>
      <c r="G430" s="2">
        <v>134.7</v>
      </c>
      <c r="H430" s="2">
        <v>96.6</v>
      </c>
      <c r="I430" s="2">
        <v>35.8</v>
      </c>
      <c r="J430" s="2">
        <v>999.7</v>
      </c>
      <c r="K430" s="1">
        <f t="shared" si="12"/>
        <v>135.72783835150545</v>
      </c>
      <c r="L430" s="3">
        <f t="shared" si="13"/>
        <v>0.15454636390917276</v>
      </c>
      <c r="M430" s="3">
        <f t="shared" si="13"/>
        <v>0.1329398819645894</v>
      </c>
      <c r="N430" s="3">
        <f t="shared" si="13"/>
        <v>0.139741922576773</v>
      </c>
      <c r="O430" s="3">
        <f t="shared" si="13"/>
        <v>0.16695008502550765</v>
      </c>
      <c r="P430" s="3">
        <f t="shared" si="13"/>
        <v>0.1386415924777433</v>
      </c>
      <c r="Q430" s="3">
        <f t="shared" si="13"/>
        <v>0.13474042212663798</v>
      </c>
      <c r="R430" s="3">
        <f t="shared" si="13"/>
        <v>0.09662898869660898</v>
      </c>
      <c r="S430" s="3">
        <f t="shared" si="13"/>
        <v>0.03581074322296689</v>
      </c>
    </row>
    <row r="431" spans="1:19" ht="12.75">
      <c r="A431" s="2" t="s">
        <v>28</v>
      </c>
      <c r="B431" s="2">
        <v>76.6</v>
      </c>
      <c r="C431" s="2">
        <v>64.9</v>
      </c>
      <c r="D431" s="2">
        <v>90.2</v>
      </c>
      <c r="E431" s="2">
        <v>84.9</v>
      </c>
      <c r="F431" s="2">
        <v>75.6</v>
      </c>
      <c r="G431" s="2">
        <v>66.8</v>
      </c>
      <c r="H431" s="2">
        <v>50.8</v>
      </c>
      <c r="I431" s="2">
        <v>18</v>
      </c>
      <c r="J431" s="2">
        <v>527.8</v>
      </c>
      <c r="K431" s="1">
        <f t="shared" si="12"/>
        <v>136.7371921182266</v>
      </c>
      <c r="L431" s="3">
        <f t="shared" si="13"/>
        <v>0.14513073133762788</v>
      </c>
      <c r="M431" s="3">
        <f t="shared" si="13"/>
        <v>0.12296324365289885</v>
      </c>
      <c r="N431" s="3">
        <f t="shared" si="13"/>
        <v>0.1708980674497916</v>
      </c>
      <c r="O431" s="3">
        <f t="shared" si="13"/>
        <v>0.16085638499431607</v>
      </c>
      <c r="P431" s="3">
        <f t="shared" si="13"/>
        <v>0.14323607427055704</v>
      </c>
      <c r="Q431" s="3">
        <f t="shared" si="13"/>
        <v>0.12656309208033348</v>
      </c>
      <c r="R431" s="3">
        <f t="shared" si="13"/>
        <v>0.0962485790071997</v>
      </c>
      <c r="S431" s="3">
        <f t="shared" si="13"/>
        <v>0.034103827207275485</v>
      </c>
    </row>
    <row r="432" spans="1:19" ht="12.75">
      <c r="A432" s="2" t="s">
        <v>27</v>
      </c>
      <c r="B432" s="2">
        <v>168.1</v>
      </c>
      <c r="C432" s="2">
        <v>135.3</v>
      </c>
      <c r="D432" s="2">
        <v>139.8</v>
      </c>
      <c r="E432" s="2">
        <v>184.5</v>
      </c>
      <c r="F432" s="2">
        <v>129.7</v>
      </c>
      <c r="G432" s="2">
        <v>117</v>
      </c>
      <c r="H432" s="2">
        <v>94.6</v>
      </c>
      <c r="I432" s="2">
        <v>36.7</v>
      </c>
      <c r="J432" s="2">
        <v>1005.7</v>
      </c>
      <c r="K432" s="1">
        <f t="shared" si="12"/>
        <v>134.03930595605053</v>
      </c>
      <c r="L432" s="3">
        <f t="shared" si="13"/>
        <v>0.16714726061449736</v>
      </c>
      <c r="M432" s="3">
        <f t="shared" si="13"/>
        <v>0.1345331609824003</v>
      </c>
      <c r="N432" s="3">
        <f t="shared" si="13"/>
        <v>0.1390076563587551</v>
      </c>
      <c r="O432" s="3">
        <f t="shared" si="13"/>
        <v>0.18345431043054589</v>
      </c>
      <c r="P432" s="3">
        <f t="shared" si="13"/>
        <v>0.12896490006960323</v>
      </c>
      <c r="Q432" s="3">
        <f t="shared" si="13"/>
        <v>0.11633687978522422</v>
      </c>
      <c r="R432" s="3">
        <f t="shared" si="13"/>
        <v>0.09406383613403599</v>
      </c>
      <c r="S432" s="3">
        <f t="shared" si="13"/>
        <v>0.03649199562493786</v>
      </c>
    </row>
    <row r="433" spans="1:19" ht="12.75">
      <c r="A433" s="2" t="s">
        <v>22</v>
      </c>
      <c r="B433" s="2">
        <v>200.4</v>
      </c>
      <c r="C433" s="2">
        <v>146.2</v>
      </c>
      <c r="D433" s="2">
        <v>164.8</v>
      </c>
      <c r="E433" s="2">
        <v>155.7</v>
      </c>
      <c r="F433" s="2">
        <v>157</v>
      </c>
      <c r="G433" s="2">
        <v>109.8</v>
      </c>
      <c r="H433" s="2">
        <v>99.9</v>
      </c>
      <c r="I433" s="2">
        <v>59.7</v>
      </c>
      <c r="J433" s="2">
        <v>1093.6</v>
      </c>
      <c r="K433" s="1">
        <f t="shared" si="12"/>
        <v>131.08638441843453</v>
      </c>
      <c r="L433" s="3">
        <f t="shared" si="13"/>
        <v>0.1832479882955377</v>
      </c>
      <c r="M433" s="3">
        <f t="shared" si="13"/>
        <v>0.1336869056327725</v>
      </c>
      <c r="N433" s="3">
        <f t="shared" si="13"/>
        <v>0.1506949524506218</v>
      </c>
      <c r="O433" s="3">
        <f t="shared" si="13"/>
        <v>0.142373811265545</v>
      </c>
      <c r="P433" s="3">
        <f t="shared" si="13"/>
        <v>0.14356254572055596</v>
      </c>
      <c r="Q433" s="3">
        <f t="shared" si="13"/>
        <v>0.10040234089246526</v>
      </c>
      <c r="R433" s="3">
        <f t="shared" si="13"/>
        <v>0.09134967081199709</v>
      </c>
      <c r="S433" s="3">
        <f t="shared" si="13"/>
        <v>0.05459034381858084</v>
      </c>
    </row>
    <row r="434" spans="1:19" ht="12.75">
      <c r="A434" s="2" t="s">
        <v>2</v>
      </c>
      <c r="B434" s="2">
        <v>184.4</v>
      </c>
      <c r="C434" s="2">
        <v>166.1</v>
      </c>
      <c r="D434" s="2">
        <v>143.6</v>
      </c>
      <c r="E434" s="2">
        <v>157.9</v>
      </c>
      <c r="F434" s="2">
        <v>137.1</v>
      </c>
      <c r="G434" s="2">
        <v>134.3</v>
      </c>
      <c r="H434" s="2">
        <v>81.3</v>
      </c>
      <c r="I434" s="2">
        <v>35</v>
      </c>
      <c r="J434" s="2">
        <v>1039.6</v>
      </c>
      <c r="K434" s="1">
        <f t="shared" si="12"/>
        <v>133.25941708349364</v>
      </c>
      <c r="L434" s="3">
        <f t="shared" si="13"/>
        <v>0.17737591381300502</v>
      </c>
      <c r="M434" s="3">
        <f t="shared" si="13"/>
        <v>0.159772989611389</v>
      </c>
      <c r="N434" s="3">
        <f t="shared" si="13"/>
        <v>0.13813005001923817</v>
      </c>
      <c r="O434" s="3">
        <f t="shared" si="13"/>
        <v>0.15188534051558295</v>
      </c>
      <c r="P434" s="3">
        <f t="shared" si="13"/>
        <v>0.1318776452481724</v>
      </c>
      <c r="Q434" s="3">
        <f t="shared" si="13"/>
        <v>0.12918430165448253</v>
      </c>
      <c r="R434" s="3">
        <f t="shared" si="13"/>
        <v>0.07820315505963833</v>
      </c>
      <c r="S434" s="3">
        <f t="shared" si="13"/>
        <v>0.03366679492112351</v>
      </c>
    </row>
    <row r="435" spans="1:19" s="5" customFormat="1" ht="12.75">
      <c r="A435" s="6" t="s">
        <v>1</v>
      </c>
      <c r="B435" s="6">
        <v>5665.1</v>
      </c>
      <c r="C435" s="6">
        <v>3755.2</v>
      </c>
      <c r="D435" s="6">
        <v>3619.8</v>
      </c>
      <c r="E435" s="6">
        <v>3642.7</v>
      </c>
      <c r="F435" s="6">
        <v>3361.7</v>
      </c>
      <c r="G435" s="6">
        <v>3082.9</v>
      </c>
      <c r="H435" s="6">
        <v>2405.6</v>
      </c>
      <c r="I435" s="6">
        <v>1213</v>
      </c>
      <c r="J435" s="6">
        <v>26746</v>
      </c>
      <c r="K435" s="15">
        <f t="shared" si="12"/>
        <v>129.76486726987213</v>
      </c>
      <c r="L435" s="19">
        <f t="shared" si="13"/>
        <v>0.21181111194197264</v>
      </c>
      <c r="M435" s="19">
        <f t="shared" si="13"/>
        <v>0.1404023031481343</v>
      </c>
      <c r="N435" s="19">
        <f t="shared" si="13"/>
        <v>0.13533986390488298</v>
      </c>
      <c r="O435" s="19">
        <f t="shared" si="13"/>
        <v>0.13619606670156284</v>
      </c>
      <c r="P435" s="19">
        <f t="shared" si="13"/>
        <v>0.1256898227772377</v>
      </c>
      <c r="Q435" s="19">
        <f t="shared" si="13"/>
        <v>0.11526583414342331</v>
      </c>
      <c r="R435" s="19">
        <f t="shared" si="13"/>
        <v>0.08994242129664248</v>
      </c>
      <c r="S435" s="19">
        <f t="shared" si="13"/>
        <v>0.04535257608614372</v>
      </c>
    </row>
    <row r="436" spans="1:19" ht="12.75">
      <c r="A436" s="2" t="s">
        <v>29</v>
      </c>
      <c r="B436" s="2">
        <v>52.2</v>
      </c>
      <c r="C436" s="2">
        <v>40.4</v>
      </c>
      <c r="D436" s="2">
        <v>53.3</v>
      </c>
      <c r="E436" s="2">
        <v>52.7</v>
      </c>
      <c r="F436" s="2">
        <v>39.2</v>
      </c>
      <c r="G436" s="2">
        <v>28.4</v>
      </c>
      <c r="H436" s="2">
        <v>26</v>
      </c>
      <c r="I436" s="2">
        <v>8.7</v>
      </c>
      <c r="J436" s="2">
        <v>300.9</v>
      </c>
      <c r="K436" s="1">
        <f t="shared" si="12"/>
        <v>133.6195746095048</v>
      </c>
      <c r="L436" s="3">
        <f t="shared" si="13"/>
        <v>0.17347956131605186</v>
      </c>
      <c r="M436" s="3">
        <f t="shared" si="13"/>
        <v>0.13426387504154205</v>
      </c>
      <c r="N436" s="3">
        <f t="shared" si="13"/>
        <v>0.17713526088401463</v>
      </c>
      <c r="O436" s="3">
        <f t="shared" si="13"/>
        <v>0.17514124293785313</v>
      </c>
      <c r="P436" s="3">
        <f t="shared" si="13"/>
        <v>0.13027583914921903</v>
      </c>
      <c r="Q436" s="3">
        <f t="shared" si="13"/>
        <v>0.09438351611831174</v>
      </c>
      <c r="R436" s="3">
        <f t="shared" si="13"/>
        <v>0.08640744433366568</v>
      </c>
      <c r="S436" s="3">
        <f t="shared" si="13"/>
        <v>0.028913260219341975</v>
      </c>
    </row>
    <row r="437" spans="1:19" ht="12.75">
      <c r="A437" s="2" t="s">
        <v>12</v>
      </c>
      <c r="B437" s="2">
        <v>177.8</v>
      </c>
      <c r="C437" s="2">
        <v>203.6</v>
      </c>
      <c r="D437" s="2">
        <v>141.8</v>
      </c>
      <c r="E437" s="2">
        <v>133.6</v>
      </c>
      <c r="F437" s="2">
        <v>113.6</v>
      </c>
      <c r="G437" s="2">
        <v>102.8</v>
      </c>
      <c r="H437" s="2">
        <v>81.3</v>
      </c>
      <c r="I437" s="2">
        <v>56.2</v>
      </c>
      <c r="J437" s="2">
        <v>1010.7</v>
      </c>
      <c r="K437" s="1">
        <f t="shared" si="12"/>
        <v>128.74235678242803</v>
      </c>
      <c r="L437" s="3">
        <f t="shared" si="13"/>
        <v>0.17591768081527653</v>
      </c>
      <c r="M437" s="3">
        <f t="shared" si="13"/>
        <v>0.20144454338577222</v>
      </c>
      <c r="N437" s="3">
        <f t="shared" si="13"/>
        <v>0.1402988028099337</v>
      </c>
      <c r="O437" s="3">
        <f t="shared" si="13"/>
        <v>0.13218561393093894</v>
      </c>
      <c r="P437" s="3">
        <f t="shared" si="13"/>
        <v>0.11239734837241515</v>
      </c>
      <c r="Q437" s="3">
        <f t="shared" si="13"/>
        <v>0.1017116849708123</v>
      </c>
      <c r="R437" s="3">
        <f t="shared" si="13"/>
        <v>0.08043929949539923</v>
      </c>
      <c r="S437" s="3">
        <f t="shared" si="13"/>
        <v>0.05560502621945187</v>
      </c>
    </row>
    <row r="438" spans="1:19" ht="12.75">
      <c r="A438" s="2" t="s">
        <v>7</v>
      </c>
      <c r="B438" s="2">
        <v>197.2</v>
      </c>
      <c r="C438" s="2">
        <v>158.7</v>
      </c>
      <c r="D438" s="2">
        <v>150.9</v>
      </c>
      <c r="E438" s="2">
        <v>155</v>
      </c>
      <c r="F438" s="2">
        <v>140.2</v>
      </c>
      <c r="G438" s="2">
        <v>118.3</v>
      </c>
      <c r="H438" s="2">
        <v>74</v>
      </c>
      <c r="I438" s="2">
        <v>36.4</v>
      </c>
      <c r="J438" s="2">
        <v>1030.6</v>
      </c>
      <c r="K438" s="1">
        <f t="shared" si="12"/>
        <v>132.03665825732585</v>
      </c>
      <c r="L438" s="3">
        <f t="shared" si="13"/>
        <v>0.19134484766155638</v>
      </c>
      <c r="M438" s="3">
        <f t="shared" si="13"/>
        <v>0.1539879681738793</v>
      </c>
      <c r="N438" s="3">
        <f t="shared" si="13"/>
        <v>0.14641956142053175</v>
      </c>
      <c r="O438" s="3">
        <f t="shared" si="13"/>
        <v>0.15039782650882982</v>
      </c>
      <c r="P438" s="3">
        <f t="shared" si="13"/>
        <v>0.13603725984863185</v>
      </c>
      <c r="Q438" s="3">
        <f t="shared" si="13"/>
        <v>0.1147875024257714</v>
      </c>
      <c r="R438" s="3">
        <f t="shared" si="13"/>
        <v>0.07180283330098972</v>
      </c>
      <c r="S438" s="3">
        <f t="shared" si="13"/>
        <v>0.03531923151562197</v>
      </c>
    </row>
    <row r="439" spans="1:19" ht="12.75">
      <c r="A439" s="2" t="s">
        <v>19</v>
      </c>
      <c r="B439" s="2">
        <v>249.9</v>
      </c>
      <c r="C439" s="2">
        <v>183.3</v>
      </c>
      <c r="D439" s="2">
        <v>132.2</v>
      </c>
      <c r="E439" s="2">
        <v>139.6</v>
      </c>
      <c r="F439" s="2">
        <v>107.9</v>
      </c>
      <c r="G439" s="2">
        <v>90.3</v>
      </c>
      <c r="H439" s="2">
        <v>90</v>
      </c>
      <c r="I439" s="2">
        <v>35.4</v>
      </c>
      <c r="J439" s="2">
        <v>1028.7</v>
      </c>
      <c r="K439" s="1">
        <f t="shared" si="12"/>
        <v>125.70991542723824</v>
      </c>
      <c r="L439" s="3">
        <f t="shared" si="13"/>
        <v>0.24292796733741615</v>
      </c>
      <c r="M439" s="3">
        <f t="shared" si="13"/>
        <v>0.17818606007582385</v>
      </c>
      <c r="N439" s="3">
        <f t="shared" si="13"/>
        <v>0.12851171381355106</v>
      </c>
      <c r="O439" s="3">
        <f t="shared" si="13"/>
        <v>0.1357052590648391</v>
      </c>
      <c r="P439" s="3">
        <f t="shared" si="13"/>
        <v>0.1048896665694566</v>
      </c>
      <c r="Q439" s="3">
        <f t="shared" si="13"/>
        <v>0.08778069407990667</v>
      </c>
      <c r="R439" s="3">
        <f t="shared" si="13"/>
        <v>0.08748906386701662</v>
      </c>
      <c r="S439" s="3">
        <f t="shared" si="13"/>
        <v>0.034412365121026536</v>
      </c>
    </row>
    <row r="440" spans="1:19" ht="12.75">
      <c r="A440" s="2" t="s">
        <v>5</v>
      </c>
      <c r="B440" s="2">
        <v>272.3</v>
      </c>
      <c r="C440" s="2">
        <v>154</v>
      </c>
      <c r="D440" s="2">
        <v>137.7</v>
      </c>
      <c r="E440" s="2">
        <v>128.9</v>
      </c>
      <c r="F440" s="2">
        <v>97.2</v>
      </c>
      <c r="G440" s="2">
        <v>101.6</v>
      </c>
      <c r="H440" s="2">
        <v>72.2</v>
      </c>
      <c r="I440" s="2">
        <v>41.8</v>
      </c>
      <c r="J440" s="2">
        <v>1005.7</v>
      </c>
      <c r="K440" s="1">
        <f t="shared" si="12"/>
        <v>124.77977528089887</v>
      </c>
      <c r="L440" s="3">
        <f t="shared" si="13"/>
        <v>0.2707566868847569</v>
      </c>
      <c r="M440" s="3">
        <f t="shared" si="13"/>
        <v>0.15312717510191906</v>
      </c>
      <c r="N440" s="3">
        <f t="shared" si="13"/>
        <v>0.13691955851645618</v>
      </c>
      <c r="O440" s="3">
        <f t="shared" si="13"/>
        <v>0.12816943422491797</v>
      </c>
      <c r="P440" s="3">
        <f t="shared" si="13"/>
        <v>0.0966491001292632</v>
      </c>
      <c r="Q440" s="3">
        <f t="shared" si="13"/>
        <v>0.1010241622750323</v>
      </c>
      <c r="R440" s="3">
        <f t="shared" si="13"/>
        <v>0.07179079248284777</v>
      </c>
      <c r="S440" s="3">
        <f t="shared" si="13"/>
        <v>0.0415630903848066</v>
      </c>
    </row>
    <row r="441" spans="1:19" ht="12.75">
      <c r="A441" s="2" t="s">
        <v>9</v>
      </c>
      <c r="B441" s="2">
        <v>261.2</v>
      </c>
      <c r="C441" s="2">
        <v>161.9</v>
      </c>
      <c r="D441" s="2">
        <v>140</v>
      </c>
      <c r="E441" s="2">
        <v>120.5</v>
      </c>
      <c r="F441" s="2">
        <v>116.2</v>
      </c>
      <c r="G441" s="2">
        <v>94.6</v>
      </c>
      <c r="H441" s="2">
        <v>57.8</v>
      </c>
      <c r="I441" s="2">
        <v>47.6</v>
      </c>
      <c r="J441" s="2">
        <v>999.7</v>
      </c>
      <c r="K441" s="1">
        <f t="shared" si="12"/>
        <v>124.95759727918376</v>
      </c>
      <c r="L441" s="3">
        <f t="shared" si="13"/>
        <v>0.2612783835150545</v>
      </c>
      <c r="M441" s="3">
        <f t="shared" si="13"/>
        <v>0.16194858457537262</v>
      </c>
      <c r="N441" s="3">
        <f t="shared" si="13"/>
        <v>0.14004201260378113</v>
      </c>
      <c r="O441" s="3">
        <f t="shared" si="13"/>
        <v>0.12053616084825447</v>
      </c>
      <c r="P441" s="3">
        <f t="shared" si="13"/>
        <v>0.11623487046113834</v>
      </c>
      <c r="Q441" s="3">
        <f t="shared" si="13"/>
        <v>0.09462838851655496</v>
      </c>
      <c r="R441" s="3">
        <f t="shared" si="13"/>
        <v>0.05781734520356106</v>
      </c>
      <c r="S441" s="3">
        <f t="shared" si="13"/>
        <v>0.04761428428528559</v>
      </c>
    </row>
    <row r="442" spans="1:19" ht="12.75">
      <c r="A442" s="2" t="s">
        <v>20</v>
      </c>
      <c r="B442" s="2">
        <v>106.8</v>
      </c>
      <c r="C442" s="2">
        <v>99.9</v>
      </c>
      <c r="D442" s="2">
        <v>75.1</v>
      </c>
      <c r="E442" s="2">
        <v>72.4</v>
      </c>
      <c r="F442" s="2">
        <v>59.7</v>
      </c>
      <c r="G442" s="2">
        <v>46.6</v>
      </c>
      <c r="H442" s="2">
        <v>26.6</v>
      </c>
      <c r="I442" s="2">
        <v>12.8</v>
      </c>
      <c r="J442" s="2">
        <v>499.8</v>
      </c>
      <c r="K442" s="1">
        <f t="shared" si="12"/>
        <v>128.81208483393357</v>
      </c>
      <c r="L442" s="3">
        <f t="shared" si="13"/>
        <v>0.21368547418967587</v>
      </c>
      <c r="M442" s="3">
        <f t="shared" si="13"/>
        <v>0.19987995198079234</v>
      </c>
      <c r="N442" s="3">
        <f t="shared" si="13"/>
        <v>0.15026010404161663</v>
      </c>
      <c r="O442" s="3">
        <f t="shared" si="13"/>
        <v>0.1448579431772709</v>
      </c>
      <c r="P442" s="3">
        <f t="shared" si="13"/>
        <v>0.11944777911164466</v>
      </c>
      <c r="Q442" s="3">
        <f t="shared" si="13"/>
        <v>0.09323729491796719</v>
      </c>
      <c r="R442" s="3">
        <f t="shared" si="13"/>
        <v>0.05322128851540616</v>
      </c>
      <c r="S442" s="3">
        <f t="shared" si="13"/>
        <v>0.025610244097639057</v>
      </c>
    </row>
    <row r="443" spans="1:19" ht="12.75">
      <c r="A443" s="2" t="s">
        <v>17</v>
      </c>
      <c r="B443" s="2">
        <v>300.2</v>
      </c>
      <c r="C443" s="2">
        <v>154.8</v>
      </c>
      <c r="D443" s="2">
        <v>133.5</v>
      </c>
      <c r="E443" s="2">
        <v>111.7</v>
      </c>
      <c r="F443" s="2">
        <v>100.9</v>
      </c>
      <c r="G443" s="2">
        <v>75.3</v>
      </c>
      <c r="H443" s="2">
        <v>94.6</v>
      </c>
      <c r="I443" s="2">
        <v>28.8</v>
      </c>
      <c r="J443" s="2">
        <v>999.7</v>
      </c>
      <c r="K443" s="1">
        <f t="shared" si="12"/>
        <v>122.25451635490646</v>
      </c>
      <c r="L443" s="3">
        <f t="shared" si="13"/>
        <v>0.3002900870261078</v>
      </c>
      <c r="M443" s="3">
        <f t="shared" si="13"/>
        <v>0.15484645393618085</v>
      </c>
      <c r="N443" s="3">
        <f t="shared" si="13"/>
        <v>0.13354006201860558</v>
      </c>
      <c r="O443" s="3">
        <f t="shared" si="13"/>
        <v>0.1117335200560168</v>
      </c>
      <c r="P443" s="3">
        <f t="shared" si="13"/>
        <v>0.10093027908372512</v>
      </c>
      <c r="Q443" s="3">
        <f t="shared" si="13"/>
        <v>0.0753225967790337</v>
      </c>
      <c r="R443" s="3">
        <f t="shared" si="13"/>
        <v>0.09462838851655496</v>
      </c>
      <c r="S443" s="3">
        <f t="shared" si="13"/>
        <v>0.028808642592777833</v>
      </c>
    </row>
    <row r="444" spans="1:19" ht="12.75">
      <c r="A444" s="2" t="s">
        <v>21</v>
      </c>
      <c r="B444" s="2">
        <v>316</v>
      </c>
      <c r="C444" s="2">
        <v>161.3</v>
      </c>
      <c r="D444" s="2">
        <v>143.6</v>
      </c>
      <c r="E444" s="2">
        <v>107.5</v>
      </c>
      <c r="F444" s="2">
        <v>103.3</v>
      </c>
      <c r="G444" s="2">
        <v>81</v>
      </c>
      <c r="H444" s="2">
        <v>56.1</v>
      </c>
      <c r="I444" s="2">
        <v>30.9</v>
      </c>
      <c r="J444" s="2">
        <v>999.7</v>
      </c>
      <c r="K444" s="1">
        <f t="shared" si="12"/>
        <v>121.66891067320198</v>
      </c>
      <c r="L444" s="3">
        <f t="shared" si="13"/>
        <v>0.31609482844853454</v>
      </c>
      <c r="M444" s="3">
        <f t="shared" si="13"/>
        <v>0.1613484045213564</v>
      </c>
      <c r="N444" s="3">
        <f t="shared" si="13"/>
        <v>0.14364309292787836</v>
      </c>
      <c r="O444" s="3">
        <f t="shared" si="13"/>
        <v>0.10753225967790336</v>
      </c>
      <c r="P444" s="3">
        <f t="shared" si="13"/>
        <v>0.10333099929978994</v>
      </c>
      <c r="Q444" s="3">
        <f t="shared" si="13"/>
        <v>0.08102430729218765</v>
      </c>
      <c r="R444" s="3">
        <f t="shared" si="13"/>
        <v>0.05611683505051515</v>
      </c>
      <c r="S444" s="3">
        <f t="shared" si="13"/>
        <v>0.030909272781834547</v>
      </c>
    </row>
    <row r="445" spans="1:19" ht="12.75">
      <c r="A445" s="2" t="s">
        <v>4</v>
      </c>
      <c r="B445" s="2">
        <v>376.2</v>
      </c>
      <c r="C445" s="2">
        <v>166.4</v>
      </c>
      <c r="D445" s="2">
        <v>142.1</v>
      </c>
      <c r="E445" s="2">
        <v>105.5</v>
      </c>
      <c r="F445" s="2">
        <v>77.7</v>
      </c>
      <c r="G445" s="2">
        <v>62.6</v>
      </c>
      <c r="H445" s="2">
        <v>57.9</v>
      </c>
      <c r="I445" s="2">
        <v>11.2</v>
      </c>
      <c r="J445" s="2">
        <v>999.7</v>
      </c>
      <c r="K445" s="1">
        <f t="shared" si="12"/>
        <v>117.62765829748923</v>
      </c>
      <c r="L445" s="3">
        <f t="shared" si="13"/>
        <v>0.3763128938681604</v>
      </c>
      <c r="M445" s="3">
        <f t="shared" si="13"/>
        <v>0.16644993498049415</v>
      </c>
      <c r="N445" s="3">
        <f t="shared" si="13"/>
        <v>0.14214264279283784</v>
      </c>
      <c r="O445" s="3">
        <f t="shared" si="13"/>
        <v>0.10553165949784934</v>
      </c>
      <c r="P445" s="3">
        <f t="shared" si="13"/>
        <v>0.07772331699509853</v>
      </c>
      <c r="Q445" s="3">
        <f t="shared" si="13"/>
        <v>0.0626187856356907</v>
      </c>
      <c r="R445" s="3">
        <f t="shared" si="13"/>
        <v>0.057917375212563765</v>
      </c>
      <c r="S445" s="3">
        <f t="shared" si="13"/>
        <v>0.011203361008302489</v>
      </c>
    </row>
    <row r="446" spans="1:19" ht="12.75">
      <c r="A446" s="2" t="s">
        <v>31</v>
      </c>
      <c r="B446" s="2">
        <v>176.2</v>
      </c>
      <c r="C446" s="2">
        <v>90.5</v>
      </c>
      <c r="D446" s="2">
        <v>79</v>
      </c>
      <c r="E446" s="2">
        <v>64</v>
      </c>
      <c r="F446" s="2">
        <v>42.5</v>
      </c>
      <c r="G446" s="2">
        <v>30.7</v>
      </c>
      <c r="H446" s="2">
        <v>16.3</v>
      </c>
      <c r="I446" s="2">
        <v>0.5</v>
      </c>
      <c r="J446" s="2">
        <v>499.8</v>
      </c>
      <c r="K446" s="1">
        <f t="shared" si="12"/>
        <v>120.18827531012406</v>
      </c>
      <c r="L446" s="3">
        <f t="shared" si="13"/>
        <v>0.3525410164065626</v>
      </c>
      <c r="M446" s="3">
        <f t="shared" si="13"/>
        <v>0.18107242897158862</v>
      </c>
      <c r="N446" s="3">
        <f t="shared" si="13"/>
        <v>0.15806322529011604</v>
      </c>
      <c r="O446" s="3">
        <f t="shared" si="13"/>
        <v>0.12805122048819528</v>
      </c>
      <c r="P446" s="3">
        <f t="shared" si="13"/>
        <v>0.08503401360544217</v>
      </c>
      <c r="Q446" s="3">
        <f t="shared" si="13"/>
        <v>0.061424569827931166</v>
      </c>
      <c r="R446" s="3">
        <f t="shared" si="13"/>
        <v>0.032613045218087236</v>
      </c>
      <c r="S446" s="3">
        <f t="shared" si="13"/>
        <v>0.0010004001600640256</v>
      </c>
    </row>
    <row r="447" spans="1:19" ht="12.75">
      <c r="A447" s="2" t="s">
        <v>13</v>
      </c>
      <c r="B447" s="2">
        <v>437.1</v>
      </c>
      <c r="C447" s="2">
        <v>143.2</v>
      </c>
      <c r="D447" s="2">
        <v>130.2</v>
      </c>
      <c r="E447" s="2">
        <v>86.2</v>
      </c>
      <c r="F447" s="2">
        <v>79.2</v>
      </c>
      <c r="G447" s="2">
        <v>76.6</v>
      </c>
      <c r="H447" s="2">
        <v>37.8</v>
      </c>
      <c r="I447" s="2">
        <v>22.3</v>
      </c>
      <c r="J447" s="2">
        <v>1012.7</v>
      </c>
      <c r="K447" s="1">
        <f t="shared" si="12"/>
        <v>114.5486224943221</v>
      </c>
      <c r="L447" s="3">
        <f t="shared" si="13"/>
        <v>0.4316184457391133</v>
      </c>
      <c r="M447" s="3">
        <f t="shared" si="13"/>
        <v>0.14140416707810802</v>
      </c>
      <c r="N447" s="3">
        <f t="shared" si="13"/>
        <v>0.12856719660314012</v>
      </c>
      <c r="O447" s="3">
        <f t="shared" si="13"/>
        <v>0.08511898884171028</v>
      </c>
      <c r="P447" s="3">
        <f t="shared" si="13"/>
        <v>0.07820677397057371</v>
      </c>
      <c r="Q447" s="3">
        <f t="shared" si="13"/>
        <v>0.07563937987558013</v>
      </c>
      <c r="R447" s="3">
        <f t="shared" si="13"/>
        <v>0.03732596030413745</v>
      </c>
      <c r="S447" s="3">
        <f t="shared" si="13"/>
        <v>0.022020341660906488</v>
      </c>
    </row>
    <row r="448" spans="1:19" ht="12.75">
      <c r="A448" s="2" t="s">
        <v>25</v>
      </c>
      <c r="B448" s="2">
        <v>467.5</v>
      </c>
      <c r="C448" s="2">
        <v>133.1</v>
      </c>
      <c r="D448" s="2">
        <v>129.5</v>
      </c>
      <c r="E448" s="2">
        <v>96.4</v>
      </c>
      <c r="F448" s="2">
        <v>77.9</v>
      </c>
      <c r="G448" s="2">
        <v>62.7</v>
      </c>
      <c r="H448" s="2">
        <v>54.7</v>
      </c>
      <c r="I448" s="2">
        <v>14.4</v>
      </c>
      <c r="J448" s="2">
        <v>1036.2</v>
      </c>
      <c r="K448" s="1">
        <f t="shared" si="12"/>
        <v>113.435832850801</v>
      </c>
      <c r="L448" s="3">
        <f t="shared" si="13"/>
        <v>0.4511677282377919</v>
      </c>
      <c r="M448" s="3">
        <f t="shared" si="13"/>
        <v>0.12845010615711253</v>
      </c>
      <c r="N448" s="3">
        <f t="shared" si="13"/>
        <v>0.12497587338351669</v>
      </c>
      <c r="O448" s="3">
        <f t="shared" si="13"/>
        <v>0.0930322331596217</v>
      </c>
      <c r="P448" s="3">
        <f t="shared" si="13"/>
        <v>0.07517853696197646</v>
      </c>
      <c r="Q448" s="3">
        <f t="shared" si="13"/>
        <v>0.06050955414012739</v>
      </c>
      <c r="R448" s="3">
        <f t="shared" si="13"/>
        <v>0.052789036865469985</v>
      </c>
      <c r="S448" s="3">
        <f t="shared" si="13"/>
        <v>0.013896931094383324</v>
      </c>
    </row>
    <row r="449" spans="1:19" s="5" customFormat="1" ht="12.75">
      <c r="A449" s="2" t="s">
        <v>24</v>
      </c>
      <c r="B449" s="2">
        <v>486</v>
      </c>
      <c r="C449" s="2">
        <v>145</v>
      </c>
      <c r="D449" s="2">
        <v>110.6</v>
      </c>
      <c r="E449" s="2">
        <v>94.8</v>
      </c>
      <c r="F449" s="2">
        <v>73.5</v>
      </c>
      <c r="G449" s="2">
        <v>45.3</v>
      </c>
      <c r="H449" s="2">
        <v>37.1</v>
      </c>
      <c r="I449" s="2">
        <v>16.3</v>
      </c>
      <c r="J449" s="2">
        <v>1008.7</v>
      </c>
      <c r="K449" s="1">
        <f t="shared" si="12"/>
        <v>110.16826608505997</v>
      </c>
      <c r="L449" s="3">
        <f t="shared" si="13"/>
        <v>0.48180826806781</v>
      </c>
      <c r="M449" s="3">
        <f t="shared" si="13"/>
        <v>0.14374938039060176</v>
      </c>
      <c r="N449" s="3">
        <f t="shared" si="13"/>
        <v>0.10964607911172795</v>
      </c>
      <c r="O449" s="3">
        <f t="shared" si="13"/>
        <v>0.09398235352433824</v>
      </c>
      <c r="P449" s="3">
        <f t="shared" si="13"/>
        <v>0.07286606523247745</v>
      </c>
      <c r="Q449" s="3">
        <f t="shared" si="13"/>
        <v>0.04490928918409834</v>
      </c>
      <c r="R449" s="3">
        <f t="shared" si="13"/>
        <v>0.03678001387925052</v>
      </c>
      <c r="S449" s="3">
        <f t="shared" si="13"/>
        <v>0.01615941310597799</v>
      </c>
    </row>
    <row r="450" spans="5:7" ht="12.75">
      <c r="E450" s="2"/>
      <c r="F450" s="2"/>
      <c r="G45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7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Audiences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Participation 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2009-10-16T18:37:45Z</dcterms:created>
  <dcterms:modified xsi:type="dcterms:W3CDTF">2011-08-12T14:51:03Z</dcterms:modified>
  <cp:category/>
  <cp:version/>
  <cp:contentType/>
  <cp:contentStatus/>
</cp:coreProperties>
</file>